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8_{6BB53E0C-5793-418C-B066-4C974703114A}" xr6:coauthVersionLast="45" xr6:coauthVersionMax="45" xr10:uidLastSave="{00000000-0000-0000-0000-000000000000}"/>
  <bookViews>
    <workbookView xWindow="-108" yWindow="-108" windowWidth="23256" windowHeight="13896" tabRatio="734" xr2:uid="{00000000-000D-0000-FFFF-FFFF00000000}"/>
  </bookViews>
  <sheets>
    <sheet name="stok_2024" sheetId="31" r:id="rId1"/>
    <sheet name="Условия работы" sheetId="9" r:id="rId2"/>
    <sheet name="Прайс-лист на услуги питомника" sheetId="27" r:id="rId3"/>
  </sheets>
  <externalReferences>
    <externalReference r:id="rId4"/>
  </externalReferences>
  <definedNames>
    <definedName name="_rostok.chellab.ru">#REF!</definedName>
    <definedName name="_xlnm._FilterDatabase" localSheetId="0" hidden="1">stok_2024!$A$21:$O$756</definedName>
    <definedName name="cher">#REF!</definedName>
    <definedName name="chercher">#REF!</definedName>
    <definedName name="cherhug">#REF!</definedName>
    <definedName name="cherr">#REF!</definedName>
    <definedName name="hg">#REF!</definedName>
    <definedName name="hgn">#REF!</definedName>
    <definedName name="hoog">#REF!</definedName>
    <definedName name="hug">#REF!</definedName>
    <definedName name="hugeh">#REF!</definedName>
    <definedName name="HUGEN">#REF!</definedName>
    <definedName name="hugenhgn">#REF!</definedName>
    <definedName name="hugg">#REF!</definedName>
    <definedName name="huggen">#REF!</definedName>
    <definedName name="huggg">#REF!</definedName>
    <definedName name="huhughug">#REF!</definedName>
    <definedName name="newhugen">#REF!</definedName>
    <definedName name="nj">'[1]ПРАЙС УСПЕХ'!#REF!</definedName>
    <definedName name="price">#REF!</definedName>
    <definedName name="prov" localSheetId="0">stok_2024!#REF!</definedName>
    <definedName name="prov">'[1]ПРАЙС УСПЕХ'!#REF!</definedName>
    <definedName name="qwxq">#REF!</definedName>
    <definedName name="rostok.chellab.ru">#REF!</definedName>
    <definedName name="st" localSheetId="0">stok_2024!#REF!</definedName>
    <definedName name="st">'[1]ПРАЙС УСПЕХ'!#REF!</definedName>
    <definedName name="stk">#REF!</definedName>
    <definedName name="stock">#REF!</definedName>
    <definedName name="stock_">#REF!</definedName>
    <definedName name="stok">#REF!</definedName>
    <definedName name="sx">#REF!</definedName>
    <definedName name="tab" localSheetId="0">stok_2024!#REF!</definedName>
    <definedName name="tab">'[1]ПРАЙС УСПЕХ'!#REF!</definedName>
    <definedName name="tabhug" localSheetId="0">stok_2024!#REF!</definedName>
    <definedName name="tabhug">'[1]ПРАЙС УСПЕХ'!#REF!</definedName>
    <definedName name="table" localSheetId="0">stok_2024!#REF!</definedName>
    <definedName name="table">'[1]ПРАЙС УСПЕХ'!#REF!</definedName>
    <definedName name="table1" localSheetId="0">stok_2024!#REF!</definedName>
    <definedName name="table1">'[1]ПРАЙС УСПЕХ'!#REF!</definedName>
    <definedName name="table101">#REF!</definedName>
    <definedName name="table11" localSheetId="0">stok_2024!#REF!</definedName>
    <definedName name="table11">'[1]ПРАЙС УСПЕХ'!#REF!</definedName>
    <definedName name="tabletab" localSheetId="0">stok_2024!#REF!</definedName>
    <definedName name="tabletab">'[1]ПРАЙС УСПЕХ'!#REF!</definedName>
    <definedName name="tabt">#REF!</definedName>
    <definedName name="tabtab">#REF!</definedName>
    <definedName name="vfd">#REF!</definedName>
    <definedName name="wxq">#REF!</definedName>
    <definedName name="Польский">'[1]ПРАЙС УСПЕХ'!#REF!</definedName>
    <definedName name="Польша1">'[1]ПРАЙС УСПЕХ'!#REF!</definedName>
    <definedName name="Склад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4" i="31" l="1"/>
  <c r="N375" i="31"/>
  <c r="N284" i="31"/>
  <c r="N283" i="31"/>
  <c r="N282" i="31"/>
  <c r="N281" i="31"/>
  <c r="N280" i="31"/>
  <c r="N279" i="31"/>
  <c r="N278" i="31"/>
  <c r="N277" i="31"/>
  <c r="N276" i="31"/>
  <c r="N275" i="31"/>
  <c r="N274" i="31"/>
  <c r="N273" i="31"/>
  <c r="N272" i="31"/>
  <c r="N271" i="31"/>
  <c r="N270" i="31"/>
  <c r="N269" i="31"/>
  <c r="N268" i="31"/>
  <c r="N267" i="31"/>
  <c r="N266" i="31"/>
  <c r="N265" i="31"/>
  <c r="N264" i="31"/>
  <c r="N263" i="31"/>
  <c r="N262" i="31"/>
  <c r="N261" i="31"/>
  <c r="N260" i="31"/>
  <c r="N259" i="31"/>
  <c r="N258" i="31"/>
  <c r="N257" i="31"/>
  <c r="N256" i="31"/>
  <c r="N254" i="31"/>
  <c r="N253" i="31"/>
  <c r="N252" i="31"/>
  <c r="N250" i="31"/>
  <c r="N249" i="31"/>
  <c r="N248" i="31"/>
  <c r="N247" i="31"/>
  <c r="N246" i="31"/>
  <c r="N245" i="31"/>
  <c r="N244" i="31"/>
  <c r="N243" i="31"/>
  <c r="N242" i="31"/>
  <c r="N241" i="31"/>
  <c r="N240" i="31"/>
  <c r="N239" i="31"/>
  <c r="N238" i="31"/>
  <c r="N236" i="31"/>
  <c r="N235" i="31"/>
  <c r="N234" i="31"/>
  <c r="N233" i="31"/>
  <c r="N232" i="31"/>
  <c r="N230" i="31"/>
  <c r="N229" i="31"/>
  <c r="N228" i="31"/>
  <c r="N227" i="31"/>
  <c r="N226" i="31"/>
  <c r="N225" i="31"/>
  <c r="N224" i="31"/>
  <c r="N223" i="31"/>
  <c r="N222" i="31"/>
  <c r="N221" i="31"/>
  <c r="N218" i="31"/>
  <c r="N217" i="31"/>
  <c r="N716" i="31"/>
  <c r="N650" i="31"/>
  <c r="N649" i="31"/>
  <c r="N648" i="31"/>
  <c r="N646" i="31"/>
  <c r="N645" i="31"/>
  <c r="N644" i="31"/>
  <c r="N642" i="31"/>
  <c r="N640" i="31"/>
  <c r="N639" i="31"/>
  <c r="N638" i="31"/>
  <c r="N637" i="31"/>
  <c r="N636" i="31"/>
  <c r="N635" i="31"/>
  <c r="N634" i="31"/>
  <c r="N633" i="31"/>
  <c r="N589" i="31"/>
  <c r="N476" i="31"/>
  <c r="L455" i="31"/>
  <c r="N455" i="31" s="1"/>
  <c r="N438" i="31"/>
  <c r="N366" i="31"/>
  <c r="N343" i="31"/>
  <c r="N316" i="31"/>
  <c r="N314" i="31"/>
  <c r="N313" i="31"/>
  <c r="N311" i="31"/>
  <c r="N310" i="31"/>
  <c r="N309" i="31"/>
  <c r="N308" i="31"/>
  <c r="N307" i="31"/>
  <c r="N306" i="31"/>
  <c r="N305" i="31"/>
  <c r="N304" i="31"/>
  <c r="N303" i="31"/>
  <c r="N302" i="31"/>
  <c r="N290" i="31"/>
  <c r="N212" i="31"/>
  <c r="N211" i="31"/>
  <c r="N210" i="31"/>
  <c r="N209" i="31"/>
  <c r="N208" i="31"/>
  <c r="N207" i="31"/>
  <c r="N206" i="31"/>
  <c r="N205" i="31"/>
  <c r="N204" i="31"/>
  <c r="N203" i="31"/>
  <c r="N202" i="31"/>
  <c r="N201" i="31"/>
  <c r="N187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41" i="31"/>
  <c r="N142" i="31"/>
  <c r="N757" i="31" l="1"/>
  <c r="N758" i="31"/>
  <c r="N140" i="31"/>
  <c r="N91" i="31"/>
  <c r="N81" i="31"/>
  <c r="N85" i="31"/>
  <c r="N345" i="31" l="1"/>
  <c r="N294" i="31"/>
  <c r="N295" i="31"/>
  <c r="N296" i="31"/>
  <c r="N297" i="31"/>
  <c r="N298" i="31"/>
  <c r="N299" i="31"/>
  <c r="N300" i="31"/>
  <c r="N301" i="31"/>
  <c r="N37" i="31"/>
  <c r="N38" i="31"/>
  <c r="N312" i="31"/>
  <c r="N315" i="31"/>
  <c r="N317" i="31"/>
  <c r="N39" i="31"/>
  <c r="N318" i="31"/>
  <c r="N319" i="31"/>
  <c r="N320" i="31"/>
  <c r="N321" i="31"/>
  <c r="N322" i="31"/>
  <c r="N323" i="31"/>
  <c r="N324" i="31"/>
  <c r="N325" i="31"/>
  <c r="N40" i="31"/>
  <c r="N326" i="31"/>
  <c r="N41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4" i="31"/>
  <c r="N355" i="31"/>
  <c r="N371" i="31"/>
  <c r="N43" i="31"/>
  <c r="N372" i="31"/>
  <c r="N373" i="31"/>
  <c r="N376" i="31"/>
  <c r="N377" i="31"/>
  <c r="N378" i="31"/>
  <c r="N379" i="31"/>
  <c r="N380" i="31"/>
  <c r="N381" i="31"/>
  <c r="N382" i="31"/>
  <c r="N383" i="31"/>
  <c r="N44" i="31"/>
  <c r="N45" i="31"/>
  <c r="N384" i="31"/>
  <c r="N385" i="31"/>
  <c r="N386" i="31"/>
  <c r="N4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7" i="31"/>
  <c r="N400" i="31"/>
  <c r="N48" i="31"/>
  <c r="N401" i="31"/>
  <c r="N402" i="31"/>
  <c r="N403" i="31"/>
  <c r="N404" i="31"/>
  <c r="N405" i="31"/>
  <c r="N406" i="31"/>
  <c r="N407" i="31"/>
  <c r="N408" i="31"/>
  <c r="N409" i="31"/>
  <c r="N410" i="31"/>
  <c r="N411" i="31"/>
  <c r="N49" i="31"/>
  <c r="N50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9" i="31"/>
  <c r="N440" i="31"/>
  <c r="N441" i="31"/>
  <c r="N442" i="31"/>
  <c r="N443" i="31"/>
  <c r="N444" i="31"/>
  <c r="N445" i="31"/>
  <c r="N452" i="31"/>
  <c r="N461" i="31"/>
  <c r="N51" i="31"/>
  <c r="N52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3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90" i="31"/>
  <c r="N55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56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57" i="31"/>
  <c r="N58" i="31"/>
  <c r="N641" i="31"/>
  <c r="N59" i="31"/>
  <c r="N60" i="31"/>
  <c r="N643" i="31"/>
  <c r="N61" i="31"/>
  <c r="N62" i="31"/>
  <c r="N647" i="31"/>
  <c r="N63" i="31"/>
  <c r="N64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4" i="31"/>
  <c r="N685" i="31"/>
  <c r="N686" i="31"/>
  <c r="N65" i="31"/>
  <c r="N66" i="31"/>
  <c r="N67" i="31"/>
  <c r="N68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4" i="31"/>
  <c r="N715" i="31"/>
  <c r="N717" i="31"/>
  <c r="N718" i="31"/>
  <c r="N719" i="31"/>
  <c r="N720" i="31"/>
  <c r="N69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7" i="31"/>
  <c r="N748" i="31"/>
  <c r="N749" i="31"/>
  <c r="N750" i="31"/>
  <c r="N751" i="31"/>
  <c r="N752" i="31"/>
  <c r="N753" i="31"/>
  <c r="N754" i="31"/>
  <c r="N755" i="31"/>
  <c r="N756" i="31"/>
  <c r="N78" i="31"/>
  <c r="N72" i="31"/>
  <c r="N73" i="31"/>
  <c r="N74" i="31"/>
  <c r="N75" i="31"/>
  <c r="N76" i="31"/>
  <c r="N77" i="31"/>
  <c r="N79" i="31"/>
  <c r="N22" i="31"/>
  <c r="N80" i="31"/>
  <c r="N82" i="31"/>
  <c r="N83" i="31"/>
  <c r="N84" i="31"/>
  <c r="N23" i="31"/>
  <c r="N86" i="31"/>
  <c r="N87" i="31"/>
  <c r="N88" i="31"/>
  <c r="N89" i="31"/>
  <c r="N24" i="31"/>
  <c r="N90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25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3" i="31"/>
  <c r="N26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27" i="31"/>
  <c r="N156" i="31"/>
  <c r="N157" i="31"/>
  <c r="N158" i="31"/>
  <c r="N159" i="31"/>
  <c r="N160" i="31"/>
  <c r="N161" i="31"/>
  <c r="N162" i="31"/>
  <c r="N163" i="31"/>
  <c r="N28" i="31"/>
  <c r="N176" i="31"/>
  <c r="N177" i="31"/>
  <c r="N178" i="31"/>
  <c r="N179" i="31"/>
  <c r="N180" i="31"/>
  <c r="N181" i="31"/>
  <c r="N182" i="31"/>
  <c r="N183" i="31"/>
  <c r="N184" i="31"/>
  <c r="N185" i="31"/>
  <c r="N186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13" i="31"/>
  <c r="N214" i="31"/>
  <c r="N215" i="31"/>
  <c r="N216" i="31"/>
  <c r="N29" i="31"/>
  <c r="N219" i="31"/>
  <c r="N220" i="31"/>
  <c r="N30" i="31"/>
  <c r="N31" i="31"/>
  <c r="N32" i="31"/>
  <c r="N33" i="31"/>
  <c r="N34" i="31"/>
  <c r="N231" i="31"/>
  <c r="N237" i="31"/>
  <c r="N35" i="31"/>
  <c r="N251" i="31"/>
  <c r="N255" i="31"/>
  <c r="N36" i="31"/>
  <c r="N285" i="31"/>
  <c r="N286" i="31"/>
  <c r="N287" i="31"/>
  <c r="N288" i="31"/>
  <c r="N289" i="31"/>
  <c r="N291" i="31"/>
  <c r="N292" i="31"/>
  <c r="L463" i="31" l="1"/>
  <c r="N463" i="31" s="1"/>
  <c r="L464" i="31"/>
  <c r="N464" i="31" s="1"/>
  <c r="L465" i="31"/>
  <c r="N465" i="31" s="1"/>
  <c r="L466" i="31"/>
  <c r="N466" i="31" s="1"/>
  <c r="L467" i="31"/>
  <c r="N467" i="31" s="1"/>
  <c r="L468" i="31"/>
  <c r="N468" i="31" s="1"/>
  <c r="L469" i="31"/>
  <c r="N469" i="31" s="1"/>
  <c r="L470" i="31"/>
  <c r="N470" i="31" s="1"/>
  <c r="L471" i="31"/>
  <c r="N471" i="31" s="1"/>
  <c r="L472" i="31"/>
  <c r="N472" i="31" s="1"/>
  <c r="L473" i="31"/>
  <c r="N473" i="31" s="1"/>
  <c r="L474" i="31"/>
  <c r="N474" i="31" s="1"/>
  <c r="L475" i="31"/>
  <c r="N475" i="31" s="1"/>
  <c r="L51" i="31"/>
  <c r="L52" i="31"/>
  <c r="L477" i="31"/>
  <c r="N477" i="31" s="1"/>
  <c r="L478" i="31"/>
  <c r="N478" i="31" s="1"/>
  <c r="L479" i="31"/>
  <c r="N479" i="31" s="1"/>
  <c r="L480" i="31"/>
  <c r="N480" i="31" s="1"/>
  <c r="L481" i="31"/>
  <c r="N481" i="31" s="1"/>
  <c r="L462" i="31"/>
  <c r="N462" i="31" s="1"/>
  <c r="L458" i="31"/>
  <c r="N458" i="31" s="1"/>
  <c r="L459" i="31"/>
  <c r="N459" i="31" s="1"/>
  <c r="L460" i="31"/>
  <c r="N460" i="31" s="1"/>
  <c r="L454" i="31"/>
  <c r="N454" i="31" s="1"/>
  <c r="L456" i="31"/>
  <c r="N456" i="31" s="1"/>
  <c r="L457" i="31"/>
  <c r="N457" i="31" s="1"/>
  <c r="L453" i="31"/>
  <c r="N453" i="31" s="1"/>
  <c r="L447" i="31"/>
  <c r="N447" i="31" s="1"/>
  <c r="L448" i="31"/>
  <c r="N448" i="31" s="1"/>
  <c r="L449" i="31"/>
  <c r="N449" i="31" s="1"/>
  <c r="L450" i="31"/>
  <c r="N450" i="31" s="1"/>
  <c r="L451" i="31"/>
  <c r="N451" i="31" s="1"/>
  <c r="L446" i="31"/>
  <c r="N446" i="31" s="1"/>
  <c r="L357" i="31"/>
  <c r="N357" i="31" s="1"/>
  <c r="L358" i="31"/>
  <c r="N358" i="31" s="1"/>
  <c r="L359" i="31"/>
  <c r="N359" i="31" s="1"/>
  <c r="L360" i="31"/>
  <c r="N360" i="31" s="1"/>
  <c r="L361" i="31"/>
  <c r="N361" i="31" s="1"/>
  <c r="L362" i="31"/>
  <c r="N362" i="31" s="1"/>
  <c r="L363" i="31"/>
  <c r="N363" i="31" s="1"/>
  <c r="L364" i="31"/>
  <c r="N364" i="31" s="1"/>
  <c r="L365" i="31"/>
  <c r="N365" i="31" s="1"/>
  <c r="L367" i="31"/>
  <c r="N367" i="31" s="1"/>
  <c r="L368" i="31"/>
  <c r="N368" i="31" s="1"/>
  <c r="L369" i="31"/>
  <c r="N369" i="31" s="1"/>
  <c r="L370" i="31"/>
  <c r="N370" i="31" s="1"/>
  <c r="L356" i="31"/>
  <c r="N356" i="31" s="1"/>
  <c r="L347" i="31"/>
  <c r="N347" i="31" s="1"/>
  <c r="L348" i="31"/>
  <c r="N348" i="31" s="1"/>
  <c r="L349" i="31"/>
  <c r="N349" i="31" s="1"/>
  <c r="L350" i="31"/>
  <c r="N350" i="31" s="1"/>
  <c r="L351" i="31"/>
  <c r="N351" i="31" s="1"/>
  <c r="L352" i="31"/>
  <c r="N352" i="31" s="1"/>
  <c r="L353" i="31"/>
  <c r="N353" i="31" s="1"/>
  <c r="L354" i="31"/>
  <c r="N354" i="31" s="1"/>
  <c r="L346" i="31"/>
  <c r="N346" i="31" s="1"/>
  <c r="L42" i="31"/>
  <c r="N42" i="31" s="1"/>
  <c r="L342" i="31"/>
  <c r="N342" i="31" l="1"/>
  <c r="N71" i="31"/>
  <c r="M17" i="31" l="1"/>
  <c r="M16" i="31"/>
</calcChain>
</file>

<file path=xl/sharedStrings.xml><?xml version="1.0" encoding="utf-8"?>
<sst xmlns="http://schemas.openxmlformats.org/spreadsheetml/2006/main" count="4820" uniqueCount="1704">
  <si>
    <t>ВНИМАНИЕ! Ознакомьтесь с условиями работы, изложенными на листе 2,3</t>
  </si>
  <si>
    <t>Условия работы</t>
  </si>
  <si>
    <t>да</t>
  </si>
  <si>
    <t>Порядок оплаты: предоплата 100% перед отгрузкой.</t>
  </si>
  <si>
    <t>Тара оплачивается дополнительно.</t>
  </si>
  <si>
    <t>Минимальный заказ на сорт: указан в колонке "Кратность заказа".</t>
  </si>
  <si>
    <t>тел. +7 (495) 642-56-37. Ваши заказы направляйте на Email: info@p-uspeh.ru.</t>
  </si>
  <si>
    <t>Склад для отгрузки: Ивантееевка, Ивантеевское шоссе,д.2,к.2</t>
  </si>
  <si>
    <t>Калькулятор вашего заказа</t>
  </si>
  <si>
    <t>Количество растений, шт</t>
  </si>
  <si>
    <t>ПОДПИСЫВАЙТЕСЬ В НАШУ ГРУППУ TELEGRAM (участники первыми узнают об акциях и спецпредложениях)</t>
  </si>
  <si>
    <t>Мы на YouTube</t>
  </si>
  <si>
    <t>Столбец1</t>
  </si>
  <si>
    <t>Столбец2</t>
  </si>
  <si>
    <t>Артикул</t>
  </si>
  <si>
    <t>Наименование</t>
  </si>
  <si>
    <t>Группа товаров</t>
  </si>
  <si>
    <t>Страна происхождения</t>
  </si>
  <si>
    <t>Контейнер/корень</t>
  </si>
  <si>
    <t>Штамб</t>
  </si>
  <si>
    <t>Кратность заказа</t>
  </si>
  <si>
    <t>Заказ, шт</t>
  </si>
  <si>
    <t>Поступление</t>
  </si>
  <si>
    <t>04-08-0964</t>
  </si>
  <si>
    <t>Лапчатка кустарниковая (Potentilla fruticosa Kobold) C2</t>
  </si>
  <si>
    <t>Лиственные</t>
  </si>
  <si>
    <t>Польша</t>
  </si>
  <si>
    <t>C2</t>
  </si>
  <si>
    <t>поставка весна 2024</t>
  </si>
  <si>
    <t>04-08-0623</t>
  </si>
  <si>
    <t>Азалия гибридная (Azalea knap hill Gibraltar) C2</t>
  </si>
  <si>
    <t>04-08-0624</t>
  </si>
  <si>
    <t>Азалия гибридная (Azalea knap hill Klondyke) C2</t>
  </si>
  <si>
    <t>04-08-0621</t>
  </si>
  <si>
    <t>Азалия гибридная (Azalea knap hill Sarina) C2</t>
  </si>
  <si>
    <t>C1,5</t>
  </si>
  <si>
    <t>04-08-0611</t>
  </si>
  <si>
    <t>Азалия японская (Azalea japonica Babuschka) C1,5</t>
  </si>
  <si>
    <t>С2</t>
  </si>
  <si>
    <t>поставка весна 2023</t>
  </si>
  <si>
    <t>04-08-0612</t>
  </si>
  <si>
    <t>Азалия японская (Azalea japonica Geisha Orange) C1,5</t>
  </si>
  <si>
    <t>04-08-0613</t>
  </si>
  <si>
    <t>Азалия японская (Azalea japonica Georg Arends) C1,5</t>
  </si>
  <si>
    <t>04-08-0618</t>
  </si>
  <si>
    <t>Азалия японская (Azalea japonica Schneeperle) C1,5</t>
  </si>
  <si>
    <t>Нидерланды</t>
  </si>
  <si>
    <t>продано</t>
  </si>
  <si>
    <t>P13</t>
  </si>
  <si>
    <t>04-08-0982</t>
  </si>
  <si>
    <t>Азалия/Рододендрон (Rhododendron Cheer) C25</t>
  </si>
  <si>
    <t>C25</t>
  </si>
  <si>
    <t>C3</t>
  </si>
  <si>
    <t>04-08-0966</t>
  </si>
  <si>
    <t>Лапчатка кустарниковая (Potentilla fruticosa Pink Paradise) C2</t>
  </si>
  <si>
    <t>04-08-1250</t>
  </si>
  <si>
    <t>Азалия/Рододендрон (Rhododendron Finesse) C25</t>
  </si>
  <si>
    <t>04-31-0021</t>
  </si>
  <si>
    <t>Азалия/Рододендрон жёлтый (Rhododendron lutea Gibraltar) C6 PA60</t>
  </si>
  <si>
    <t>C6</t>
  </si>
  <si>
    <t>PA 60</t>
  </si>
  <si>
    <t>04-31-0022</t>
  </si>
  <si>
    <t>Азалия/Рододендрон жёлтый (Rhododendron lutea Goldtopas) C6 PA60</t>
  </si>
  <si>
    <t>04-31-0024</t>
  </si>
  <si>
    <t>Азалия/Рододендрон жёлтый (Rhododendron lutea Royal Command) C6 PA 60</t>
  </si>
  <si>
    <t>Россия</t>
  </si>
  <si>
    <t>поставка 2021</t>
  </si>
  <si>
    <t>ПР21-03-0005</t>
  </si>
  <si>
    <t>Акация древовидная (Caragana arborescens) C2/С3</t>
  </si>
  <si>
    <t>С2/С3</t>
  </si>
  <si>
    <t>С3</t>
  </si>
  <si>
    <t>С2304-08-0035</t>
  </si>
  <si>
    <t>Актинидия аргута (Actinidia arguta Male Zapylacz) C2</t>
  </si>
  <si>
    <t>С4</t>
  </si>
  <si>
    <t>04-08-0602</t>
  </si>
  <si>
    <t>Актинидия острая (Actinidia arguta Jumbo Duo) C2</t>
  </si>
  <si>
    <t>02-05-3611</t>
  </si>
  <si>
    <t>Лещина/Орешник обыкновенная (Corylus avellana Contorta) P14</t>
  </si>
  <si>
    <t>P14</t>
  </si>
  <si>
    <t>04-08-0605</t>
  </si>
  <si>
    <t>Актинидия острая (Actinidia arguta Weiki Duo) C2</t>
  </si>
  <si>
    <t>08-04-0073</t>
  </si>
  <si>
    <t>Андромеда многолистная (Andromeda polifolia Blue Ice) C2 20-25</t>
  </si>
  <si>
    <t>04-08-0625</t>
  </si>
  <si>
    <t>Барбарис оттавский (Berberis ottawensis Superba) C2</t>
  </si>
  <si>
    <t>C4/C5</t>
  </si>
  <si>
    <t>02-05-0113</t>
  </si>
  <si>
    <t>Барбарис тунберга (Berberis thunbergii Atropurpurea Nana) C2</t>
  </si>
  <si>
    <t xml:space="preserve"> C2</t>
  </si>
  <si>
    <t>04-08-0627</t>
  </si>
  <si>
    <t>02-05-0116</t>
  </si>
  <si>
    <t>Барбарис тунберга (Berberis thunbergii Aurea) C2</t>
  </si>
  <si>
    <t>04-08-0628</t>
  </si>
  <si>
    <t>Барбарис тунберга (Berberis thunbergii Bagatelle) C1,5</t>
  </si>
  <si>
    <t>02-05-3988</t>
  </si>
  <si>
    <t>Барбарис тунберга (Berberis thunbergii Bagatelle) C2</t>
  </si>
  <si>
    <t>С2304-08-0500</t>
  </si>
  <si>
    <t>Барбарис Тунберга (Berberis thunbergii Bagatelle) C1,5</t>
  </si>
  <si>
    <t>С1,5</t>
  </si>
  <si>
    <t>02-05-2757</t>
  </si>
  <si>
    <t>Барбарис тунберга (Berberis thunbergii Chocolate Summer) C2</t>
  </si>
  <si>
    <t>04-08-0629</t>
  </si>
  <si>
    <t>Барбарис тунберга (Berberis thunbergii Concorde) C1,5</t>
  </si>
  <si>
    <t>04-08-0630</t>
  </si>
  <si>
    <t>Барбарис тунберга (Berberis thunbergii Dart's Red Lady) C2</t>
  </si>
  <si>
    <t>С2304-08-0458</t>
  </si>
  <si>
    <t>С2304-09-0049</t>
  </si>
  <si>
    <t>Барбарис Тунберга (Berberis thunbergii Golden Carpet) C2 20-40</t>
  </si>
  <si>
    <t>02-05-0128</t>
  </si>
  <si>
    <t>Барбарис тунберга (Berberis thunbergii Flamingo) C2</t>
  </si>
  <si>
    <t>ДЕКОРАТИВНО-ЛИСТВЕННЫЕ РАСТЕНИЯ</t>
  </si>
  <si>
    <t>02-05-0132</t>
  </si>
  <si>
    <t>Барбарис тунберга (Berberis thunbergii Golden Horizon) C2</t>
  </si>
  <si>
    <t>04-08-0634</t>
  </si>
  <si>
    <t>Барбарис тунберга (Berberis thunbergii Golden Ring) C2</t>
  </si>
  <si>
    <t>04-08-0635</t>
  </si>
  <si>
    <t>Барбарис тунберга (Berberis thunbergii Golden Rocket) C1,5</t>
  </si>
  <si>
    <t>02-05-3991</t>
  </si>
  <si>
    <t>Барбарис тунберга (Berberis thunbergii Golden Ruby) C2</t>
  </si>
  <si>
    <t>С2304-05-0059</t>
  </si>
  <si>
    <t>Барбарис Тунберга (Berberis thunbergii Harlequin) C4 30-50 30-40</t>
  </si>
  <si>
    <t>04-08-0639</t>
  </si>
  <si>
    <t>Барбарис тунберга (Berberis thunbergii Kobold) C1,5</t>
  </si>
  <si>
    <t>02-05-0148</t>
  </si>
  <si>
    <t>Барбарис тунберга (Berberis thunbergii Lutin Rouge) C2</t>
  </si>
  <si>
    <t>02-05-2552</t>
  </si>
  <si>
    <t>Барбарис тунберга (Berberis thunbergii Maria) C2</t>
  </si>
  <si>
    <t>04-08-0640</t>
  </si>
  <si>
    <t>Барбарис тунберга (Berberis thunbergii Maria) C1,5</t>
  </si>
  <si>
    <t>00-00-0037</t>
  </si>
  <si>
    <t>Барбарис тунберга (Berberis thunbergii Maria) C4</t>
  </si>
  <si>
    <t>C4</t>
  </si>
  <si>
    <t>02-05-3992</t>
  </si>
  <si>
    <t>Барбарис тунберга (Berberis thunbergii Minor) C2</t>
  </si>
  <si>
    <t>02-05-0151</t>
  </si>
  <si>
    <t>Барбарис тунберга (Berberis thunbergii Natasza) C2</t>
  </si>
  <si>
    <t>04-08-0642</t>
  </si>
  <si>
    <t>Барбарис тунберга (Berberis thunbergii Powwow) C2</t>
  </si>
  <si>
    <t>04-08-0643</t>
  </si>
  <si>
    <t>Барбарис тунберга (Berberis thunbergii Red Carpet) C1,5</t>
  </si>
  <si>
    <t>С2304-08-0506</t>
  </si>
  <si>
    <t>Барбарис Тунберга (Berberis thunbergii Red Carpet) C1,5</t>
  </si>
  <si>
    <t>02-05-4318</t>
  </si>
  <si>
    <t>Барбарис тунберга (Berberis thunbergii Red Hot Chili) C2</t>
  </si>
  <si>
    <t>04-08-0644</t>
  </si>
  <si>
    <t>Барбарис тунберга (Berberis thunbergii Red Pillar) C2</t>
  </si>
  <si>
    <t>04-08-0645</t>
  </si>
  <si>
    <t>Барбарис тунберга (Berberis thunbergii Red Rocket) C2</t>
  </si>
  <si>
    <t>04-08-0646</t>
  </si>
  <si>
    <t>Барбарис тунберга (Berberis thunbergii Rose Glow) C2</t>
  </si>
  <si>
    <t>02-05-2554</t>
  </si>
  <si>
    <t>Барбарис тунберга (Berberis thunbergii Rosetta) C2</t>
  </si>
  <si>
    <t>02-05-2143</t>
  </si>
  <si>
    <t>Барбарис тунберга (Berberis thunbergii Ruby Star) C2</t>
  </si>
  <si>
    <t>02-05-3993</t>
  </si>
  <si>
    <t>Барбарис тунберга (Berberis thunbergii Silver Beauty) C2</t>
  </si>
  <si>
    <t>02-05-0167</t>
  </si>
  <si>
    <t>Барбарис тунберга (Berberis thunbergii Special gold) C2</t>
  </si>
  <si>
    <t>02-05-3994</t>
  </si>
  <si>
    <t>Барбарис тунберга (Berberis thunbergii Summer Sunset) C2</t>
  </si>
  <si>
    <t>02-05-3996</t>
  </si>
  <si>
    <t>Барбарис тунберга (Berberis thunbergii Venice) C2</t>
  </si>
  <si>
    <t>02-05-3997</t>
  </si>
  <si>
    <t>Береза повислая (Betula pendula Golden Obelisk) P14</t>
  </si>
  <si>
    <t>02-05-3564</t>
  </si>
  <si>
    <t>Береза повислая (Betula pendula Royal Frost) P14</t>
  </si>
  <si>
    <t>С5</t>
  </si>
  <si>
    <t>PA 180-200</t>
  </si>
  <si>
    <t>Берёза повислая (Betula pendula Youngii) C7 PA 180-200</t>
  </si>
  <si>
    <t>С7</t>
  </si>
  <si>
    <t>04-08-0508</t>
  </si>
  <si>
    <t>ПР2302-03-0270</t>
  </si>
  <si>
    <t>Бересклет европейский (Euonymus europaeus) С3</t>
  </si>
  <si>
    <t>ПР2401-27-0024</t>
  </si>
  <si>
    <t>Бересклет Европейский С5</t>
  </si>
  <si>
    <t>ПР2302-03-0260</t>
  </si>
  <si>
    <t>Бересклет крылатый (Euonymus alatus) С2</t>
  </si>
  <si>
    <t>С2304-08-0514</t>
  </si>
  <si>
    <t>Бересклет Форчуна (Euonymus fortunei Emerald's Gaiety) C1</t>
  </si>
  <si>
    <t>С1</t>
  </si>
  <si>
    <t>04-08-0732</t>
  </si>
  <si>
    <t>Бересклет форчуна (Euonymus fortunei Emerald's Gold) C1</t>
  </si>
  <si>
    <t>C1</t>
  </si>
  <si>
    <t>04-08-1146</t>
  </si>
  <si>
    <t>Бересклет японский (Euonymus japonica Aureomarginata) C1,5</t>
  </si>
  <si>
    <t>PA 100-130</t>
  </si>
  <si>
    <t>04-08-1147</t>
  </si>
  <si>
    <t>Бересклет японский (Euonymus japonica Kathy) C6 PA 100-130</t>
  </si>
  <si>
    <t>ПР2301-06-0202</t>
  </si>
  <si>
    <t>Боярышник Карриери С4</t>
  </si>
  <si>
    <t>ПР2301-06-0203</t>
  </si>
  <si>
    <t>Боярышник Селидонт С4</t>
  </si>
  <si>
    <t>ПР2302-03-0241</t>
  </si>
  <si>
    <t>Боярышник сливолистный (Crataegus persimilis) С5</t>
  </si>
  <si>
    <t>ПР2301-06-0204</t>
  </si>
  <si>
    <t>Боярышник сливолистный Спленденс С4</t>
  </si>
  <si>
    <t>04-08-0654</t>
  </si>
  <si>
    <t>Буддлея давида (Buddleja davidii African Queen) C2</t>
  </si>
  <si>
    <t>04-08-0655</t>
  </si>
  <si>
    <t>Буддлея давида (Buddleja davidii Black Knight) C2</t>
  </si>
  <si>
    <t>04-08-0656</t>
  </si>
  <si>
    <t>Буддлея давида (Buddleja davidii Nanho Blue) C2</t>
  </si>
  <si>
    <t>02-05-3990</t>
  </si>
  <si>
    <t>Барбарис тунберга (Berberis thunbergii Florence) C2</t>
  </si>
  <si>
    <t>04-08-0658</t>
  </si>
  <si>
    <t>Буддлея давида (Buddleja davidii Pink Delight) C2</t>
  </si>
  <si>
    <t>04-08-0659</t>
  </si>
  <si>
    <t>Буддлея давида (Buddleja davidii Royal Red) C2</t>
  </si>
  <si>
    <t>02-05-4000</t>
  </si>
  <si>
    <t>Буддлея давида (Buddleja davidii tricolor (red/white/blue)) C2</t>
  </si>
  <si>
    <t>04-08-0661</t>
  </si>
  <si>
    <t>Буддлея давида (Buddleja davidii White Profusion) C2</t>
  </si>
  <si>
    <t>04-08-1130</t>
  </si>
  <si>
    <t>Вейгла цветущая (Weigela florida Alexandra) C2</t>
  </si>
  <si>
    <t>04-08-1131</t>
  </si>
  <si>
    <t>Вейгла цветущая (Weigela florida Bristol Ruby) C2</t>
  </si>
  <si>
    <t>04-08-0636</t>
  </si>
  <si>
    <t>Барбарис тунберга (Berberis thunbergii Golden Zwerg) C1,5</t>
  </si>
  <si>
    <t>04-08-1137</t>
  </si>
  <si>
    <t>Вейгла цветущая (Weigela florida Rumba) C2</t>
  </si>
  <si>
    <t>04-08-1138</t>
  </si>
  <si>
    <t>Вейгла цветущая (Weigela florida Variegata) C2</t>
  </si>
  <si>
    <t>04-08-0657</t>
  </si>
  <si>
    <t>Буддлея давида (Buddleja davidii Nanho Purple) C2</t>
  </si>
  <si>
    <t>04-08-1133</t>
  </si>
  <si>
    <t>Вейгла цветущая (Weigela florida Minor Black) C2</t>
  </si>
  <si>
    <t>04-08-1136</t>
  </si>
  <si>
    <t>Вейгла цветущая (Weigela florida Red Princess) C2</t>
  </si>
  <si>
    <t>04-08-0902</t>
  </si>
  <si>
    <t>Виноград пятилисточковый (Parthenocissus quinquefolia var.  Murorum) C2</t>
  </si>
  <si>
    <t>04-08-0748</t>
  </si>
  <si>
    <t>Гибискус сирийский (Hibiscus syriacus China Chiffon) C2</t>
  </si>
  <si>
    <t>04-08-0749</t>
  </si>
  <si>
    <t>Гибискус сирийский (Hibiscus syriacus Duc de Brabant) C2</t>
  </si>
  <si>
    <t>04-08-0750</t>
  </si>
  <si>
    <t>Гибискус сирийский (Hibiscus syriacus Lavender Chiffon) C2</t>
  </si>
  <si>
    <t>04-08-0753</t>
  </si>
  <si>
    <t>Гибискус сирийский (Hibiscus syriacus Purple Ruffles) C2</t>
  </si>
  <si>
    <t>04-08-0755</t>
  </si>
  <si>
    <t>Гибискус сирийский (Hibiscus syriacus White Chiffon) C2</t>
  </si>
  <si>
    <t>С2304-08-0482</t>
  </si>
  <si>
    <t>Глициния обильноцветущая (Wisteria floribunda Issai) C3</t>
  </si>
  <si>
    <t>04-08-1085</t>
  </si>
  <si>
    <t>Голубика высокорослая (Vaccinium corymbosum Bonus) C1,5</t>
  </si>
  <si>
    <t>04-08-1087</t>
  </si>
  <si>
    <t>Голубика высокорослая (Vaccinium corymbosum Chanticleer) C1,5</t>
  </si>
  <si>
    <t>04-08-1088</t>
  </si>
  <si>
    <t>Голубика высокорослая (Vaccinium corymbosum Darrow) C1,5</t>
  </si>
  <si>
    <t>С2304-08-0125</t>
  </si>
  <si>
    <t>Голубика высокорослая (Vaccinium corymbosum Darrow) C2</t>
  </si>
  <si>
    <t>04-08-1089</t>
  </si>
  <si>
    <t>Голубика высокорослая (Vaccinium corymbosum Duke) C1,5</t>
  </si>
  <si>
    <t>С2304-08-0534</t>
  </si>
  <si>
    <t>Голубика высокорослая (Vaccinium corymbosum Duke) C2</t>
  </si>
  <si>
    <t>04-08-1090</t>
  </si>
  <si>
    <t>Голубика высокорослая (Vaccinium corymbosum Earliblue) C1,5</t>
  </si>
  <si>
    <t>04-08-1091</t>
  </si>
  <si>
    <t>Голубика высокорослая (Vaccinium corymbosum Elizabeth) C1,5</t>
  </si>
  <si>
    <t>04-08-1092</t>
  </si>
  <si>
    <t>Голубика высокорослая (Vaccinium corymbosum Nelson) C1,5</t>
  </si>
  <si>
    <t>04-08-1093</t>
  </si>
  <si>
    <t>Голубика высокорослая (Vaccinium corymbosum Spartan) C1,5</t>
  </si>
  <si>
    <t>04-08-0512</t>
  </si>
  <si>
    <t>Дейция гибридная (Deutzia hybrida Pink Pom-Pom) C3</t>
  </si>
  <si>
    <t>С2304-08-0512</t>
  </si>
  <si>
    <t>04-08-0513</t>
  </si>
  <si>
    <t>Дейция гибридная (Deutzia hybrida Strawbery Fields) C3</t>
  </si>
  <si>
    <t>04-08-0151</t>
  </si>
  <si>
    <t>Дереза берберская/Годжи (Lycium barbarum Big Lifeberry) C2</t>
  </si>
  <si>
    <t>ПР2401-27-0025</t>
  </si>
  <si>
    <t>Дерен белый Argenteomarginata С5</t>
  </si>
  <si>
    <t>ПР2401-27-0026</t>
  </si>
  <si>
    <t>Дерен белый Aurea С5</t>
  </si>
  <si>
    <t>ПР2401-27-0027</t>
  </si>
  <si>
    <t>Дерен белый Kesselringii С5</t>
  </si>
  <si>
    <t>ПР2401-27-0028</t>
  </si>
  <si>
    <t>Дерен белый Sibirica С5</t>
  </si>
  <si>
    <t>04-08-0153</t>
  </si>
  <si>
    <t>Дерен белый (Cornus alba Sibirica Variegata) C2/C3</t>
  </si>
  <si>
    <t>C2/C3</t>
  </si>
  <si>
    <t>С2202-17-2959</t>
  </si>
  <si>
    <t>Дерен белый (Cornus alba Miracle) C3</t>
  </si>
  <si>
    <t>поставка осень 2022</t>
  </si>
  <si>
    <t>04-08-0704</t>
  </si>
  <si>
    <t>Дерен Белый (Cornus alba Spaethii) C2/C3</t>
  </si>
  <si>
    <t>04-08-0707</t>
  </si>
  <si>
    <t>Дерен отпрысковый (Cornus stolonifera Flaviramea) C2/C3</t>
  </si>
  <si>
    <t>ПР2302-03-0510</t>
  </si>
  <si>
    <t>Дуб черешчатый (Quercus robur) С3</t>
  </si>
  <si>
    <t>04-08-1014</t>
  </si>
  <si>
    <t>Ежевика кустистая (Rubus fruticosus Polar) C2</t>
  </si>
  <si>
    <t>04-08-0850</t>
  </si>
  <si>
    <t>Жимолость (Lonicera heckrottii Goldflame) C2</t>
  </si>
  <si>
    <t>04-08-0849</t>
  </si>
  <si>
    <t>Жимолость брауна (Lonicera brownii Dropmore Scarlet) C2</t>
  </si>
  <si>
    <t>04-08-0858</t>
  </si>
  <si>
    <t>Жимолость вьющаяся (Lonicera periclymenum Belgica Select) C2</t>
  </si>
  <si>
    <t>C7,5</t>
  </si>
  <si>
    <t>04-08-1159</t>
  </si>
  <si>
    <t>Ива тонкостолбиковая (Salix gracilistyla Mount Aso) C5 PA120</t>
  </si>
  <si>
    <t>04-08-0859</t>
  </si>
  <si>
    <t>Жимолость вьющаяся (Lonicera periclymenum Serotina) C2</t>
  </si>
  <si>
    <t>C5</t>
  </si>
  <si>
    <t>PA 120</t>
  </si>
  <si>
    <t>04-31-0026</t>
  </si>
  <si>
    <t>Ива цельнолистная (Salix Integra Hakuro-nishiki) C5 PA 130</t>
  </si>
  <si>
    <t>PA 130</t>
  </si>
  <si>
    <t>04-31-0027</t>
  </si>
  <si>
    <t>Ива цельнолистная (Salix Integra Pendula) C5 PA 120</t>
  </si>
  <si>
    <t>ПР2401-27-0029</t>
  </si>
  <si>
    <t>Ирга канадская С2</t>
  </si>
  <si>
    <t>ПР2401-27-0030</t>
  </si>
  <si>
    <t>Ирга колосистая С2</t>
  </si>
  <si>
    <t>Р12</t>
  </si>
  <si>
    <t>ПР2202-03-0717</t>
  </si>
  <si>
    <t>Калина гордовина (Viburnum lantana) C5</t>
  </si>
  <si>
    <t>поставка 2022</t>
  </si>
  <si>
    <t>04-08-1094</t>
  </si>
  <si>
    <t>Калина обыкновенная (Viburnum opulus Compactum) C2</t>
  </si>
  <si>
    <t>ПР2404-08-0524</t>
  </si>
  <si>
    <t>Калина обыкновенная (Viburnum opulus Roseum) C5</t>
  </si>
  <si>
    <t>04-08-1095</t>
  </si>
  <si>
    <t>Калина обыкновенная (Viburnum opulus Roseum) C2</t>
  </si>
  <si>
    <t>С2304-02-1662</t>
  </si>
  <si>
    <t>Калина обыкновенная (Viburnum opulus Xanthocarpum) C3</t>
  </si>
  <si>
    <t>С2304-09-1196</t>
  </si>
  <si>
    <t>Карагана древовидная (Caragana arborescens Pendula) C10 PA 160</t>
  </si>
  <si>
    <t>С10</t>
  </si>
  <si>
    <t>РА 160</t>
  </si>
  <si>
    <t>ПР2201-23-0272</t>
  </si>
  <si>
    <t>Кизильник блестящий (Cotoneaster acutifolius) С2</t>
  </si>
  <si>
    <t>ПР21-03-0019</t>
  </si>
  <si>
    <t>Кизильник блестящий (Cotoneaster lucidus) C2/С3</t>
  </si>
  <si>
    <t>С2/3</t>
  </si>
  <si>
    <t>04-08-0722</t>
  </si>
  <si>
    <t>Кизильник гибридный (Cotoneaster suecicus Skogholm) C2</t>
  </si>
  <si>
    <t>ПР2203-05-0355</t>
  </si>
  <si>
    <t>Кизильник горизонтальный (COTONEASTER HORIZONTALIS) С2/3</t>
  </si>
  <si>
    <t>С2304-11-0317</t>
  </si>
  <si>
    <t>Клён веерный (Acer palmatum Katsura) C2</t>
  </si>
  <si>
    <t>02-05-3984</t>
  </si>
  <si>
    <t>Клен дланевидный/веерный (Acer palmatum Orange Dream) C2</t>
  </si>
  <si>
    <t>С2304-08-0496</t>
  </si>
  <si>
    <t>Клен остролистный (Acer platanoides Crimson Sentry) С10 PA180-220</t>
  </si>
  <si>
    <t>PA 180-220</t>
  </si>
  <si>
    <t>04-05-2045</t>
  </si>
  <si>
    <t>Клен остролистный (Acer platanoides Drummondii) C5 PA 160-180</t>
  </si>
  <si>
    <t>PA 160-180</t>
  </si>
  <si>
    <t>ПР2401-60-0010</t>
  </si>
  <si>
    <t>Клен остролистный (Maltese Cross) C5  90-150</t>
  </si>
  <si>
    <t>04-08-1102</t>
  </si>
  <si>
    <t>Виноград (Vitis - winorosl Canadice) C2</t>
  </si>
  <si>
    <t>04-05-3585</t>
  </si>
  <si>
    <t>Клен остролистный (Acer platanoides Globosum) C4/C5 PA 160-180</t>
  </si>
  <si>
    <t>C4/С5</t>
  </si>
  <si>
    <t>04-05-3586</t>
  </si>
  <si>
    <t>Клен остролистный (Acer platanoides Globosum) C7.5 PA 210-225</t>
  </si>
  <si>
    <t>PA 210-225</t>
  </si>
  <si>
    <t>04-05-3587</t>
  </si>
  <si>
    <t>Клен остролистный (Acer platanoides PRINCETON GOLD Prigo) C5 PA 170-190</t>
  </si>
  <si>
    <t>PA 170-190</t>
  </si>
  <si>
    <t>ПР2302-03-0030</t>
  </si>
  <si>
    <t>Клён татарский/приречный (Acer tataricum Ginnala) С4</t>
  </si>
  <si>
    <t>ПР21-03-0004</t>
  </si>
  <si>
    <t>Лапчатка кустарниковая (Potentilla fruticosa Abbotswood) С3</t>
  </si>
  <si>
    <t>02-05-4319</t>
  </si>
  <si>
    <t>Лещина/Орешник обыкновенная (Corylus avellana Red Majestic) C2</t>
  </si>
  <si>
    <t>С6</t>
  </si>
  <si>
    <t>04-08-0838</t>
  </si>
  <si>
    <t>Лиственница европейская (Larix decidua Kornik) C6 PA140</t>
  </si>
  <si>
    <t>РА 140</t>
  </si>
  <si>
    <t>02-05-0892</t>
  </si>
  <si>
    <t>Лиственница кемпфера (Larix kaempferi Stiff Weeper) C5 PA 120</t>
  </si>
  <si>
    <t>РА 120</t>
  </si>
  <si>
    <t>02-05-3318</t>
  </si>
  <si>
    <t>Магнолия (Magnolia Black Tulip) C2</t>
  </si>
  <si>
    <t>02-05-3321</t>
  </si>
  <si>
    <t>Магнолия (Magnolia Genie) C2</t>
  </si>
  <si>
    <t>02-05-3316</t>
  </si>
  <si>
    <t>Магнолия cуланжа (Magnolia soulangeana Satisfaction) C2</t>
  </si>
  <si>
    <t>С2304-08-0515</t>
  </si>
  <si>
    <t>Магнолия Суланжа (Magnolia soulangeana Genie) C3</t>
  </si>
  <si>
    <t>ПР2401-27-0031</t>
  </si>
  <si>
    <t>Пузыреплодник Andre С5</t>
  </si>
  <si>
    <t>ПР2401-27-0032</t>
  </si>
  <si>
    <t>Пузыреплодник Angel Gold С5</t>
  </si>
  <si>
    <t>ПР2202-03-0412</t>
  </si>
  <si>
    <t>Пузыреплодник калинолистный (Physocarpus opulifolius Dart's Gold) C2/C3</t>
  </si>
  <si>
    <t>ПР2202-03-0415</t>
  </si>
  <si>
    <t>Пузыреплодник калинолистный (Physocarpus opulifolius Little Joker) C3</t>
  </si>
  <si>
    <t>ПР21-03-0023</t>
  </si>
  <si>
    <t>Пузыреплодник калинолистный (Physocarpus opulifolius Luteus) C2/С3</t>
  </si>
  <si>
    <t>ПР21-03-0045</t>
  </si>
  <si>
    <t>Пузыреплодник калинолистный (Physocarpus opulifolius) краснолистный С2/3</t>
  </si>
  <si>
    <t>С2304-11-0445</t>
  </si>
  <si>
    <t>Пузыреплодник калинолистный (Physocarpus opulifolius Nugget) С5</t>
  </si>
  <si>
    <t>С2202-33-0023</t>
  </si>
  <si>
    <t>Пузыреплодник калинолистный (Physocarpus opulifolius Tiny Wine Gold) PW, C3</t>
  </si>
  <si>
    <t>С2202-33-0024</t>
  </si>
  <si>
    <t>Пузыреплодник калинолистный (Physocarpus opulifolius Tiny Wine) PW, C3</t>
  </si>
  <si>
    <t>04-08-0002</t>
  </si>
  <si>
    <t>Рододендрон /Азалия (Rhododendron Cheer) C3</t>
  </si>
  <si>
    <t>ПР2302-03-0616</t>
  </si>
  <si>
    <t>Рябина обыкновенная (Sorbus aucuparia) С3</t>
  </si>
  <si>
    <t>ПР2401-60-0011</t>
  </si>
  <si>
    <t>Рябина обыкновенная (Globosum) C5 PA 90-100</t>
  </si>
  <si>
    <t>PA 90-100</t>
  </si>
  <si>
    <t>ПР2401-27-0033</t>
  </si>
  <si>
    <t>Рябинник рябинолистный Sem С5</t>
  </si>
  <si>
    <t>С2304-05-2551</t>
  </si>
  <si>
    <t>Сирень обыкновенная (Syringa vulgaris Ellen Willmott) C5</t>
  </si>
  <si>
    <t>ПР2401-27-0034</t>
  </si>
  <si>
    <t>Смородина альпийская С5</t>
  </si>
  <si>
    <t>ПР2202-03-0672</t>
  </si>
  <si>
    <t>Снежноягодник белый (Symphoricarpos albus laevigatus) C2/C3</t>
  </si>
  <si>
    <t>ПР21-03-0029</t>
  </si>
  <si>
    <t>Спирея Аргута (Spiraea arguta) C2/С3</t>
  </si>
  <si>
    <t>ПР21-03-0030</t>
  </si>
  <si>
    <t>Спирея Вангутта (Spiraea vanhouttei) C2/С3</t>
  </si>
  <si>
    <t>ПР21-03-0047</t>
  </si>
  <si>
    <t>Спирея Вангутта (Spiraea vanhouttei) C5</t>
  </si>
  <si>
    <t>Распродано</t>
  </si>
  <si>
    <t>ПР21-03-0031</t>
  </si>
  <si>
    <t>Спирея Дугласа (Spiraea douglasii) C2/С3</t>
  </si>
  <si>
    <t>ПР2401-27-0035</t>
  </si>
  <si>
    <t>Спирея фришиана Pink Parasols С3</t>
  </si>
  <si>
    <t>ПР2401-27-0036</t>
  </si>
  <si>
    <t>Спирея японская Anthony Waterer С2</t>
  </si>
  <si>
    <t>ПР2401-27-0037</t>
  </si>
  <si>
    <t>Спирея японская Darts Red С3</t>
  </si>
  <si>
    <t>С2202-33-0025</t>
  </si>
  <si>
    <t>Спирея японская (Spiraea japonica Double Play Artist) PW, C3</t>
  </si>
  <si>
    <t>02-33-0025</t>
  </si>
  <si>
    <t>02-33-0029</t>
  </si>
  <si>
    <t>Спирея японская (Spiraea japonica Double Play Big Bang 'Tracy') PW, C3</t>
  </si>
  <si>
    <t>С2202-33-0029</t>
  </si>
  <si>
    <t>Спирея японская (Spiraea japonica Double Play Big Bang) PW, C3</t>
  </si>
  <si>
    <t>С2202-33-0028</t>
  </si>
  <si>
    <t>Спирея японская (Spiraea japonica Double Play Blue Kazoo) PW, C3</t>
  </si>
  <si>
    <t>С2202-33-0013</t>
  </si>
  <si>
    <t>Спирея японская (Spiraea japonica Double Play Doozie) PW, C5</t>
  </si>
  <si>
    <t>ПРЧ23-02-0008</t>
  </si>
  <si>
    <t>Спирея японская (Spiraea japonica Double Play Doozie) С2</t>
  </si>
  <si>
    <t>С2202-33-0026</t>
  </si>
  <si>
    <t>Спирея японская (Spiraea japonica Double Play Gold) PW, C3</t>
  </si>
  <si>
    <t>02-33-0026</t>
  </si>
  <si>
    <t>С2202-33-0027</t>
  </si>
  <si>
    <t>Спирея японская (Spiraea japonica Double Play Red) PW, C3</t>
  </si>
  <si>
    <t>02-33-0027</t>
  </si>
  <si>
    <t>ПР2401-27-0038</t>
  </si>
  <si>
    <t>Спирея японская Firelight С2</t>
  </si>
  <si>
    <t>ПР2401-27-0039</t>
  </si>
  <si>
    <t>Спирея японская Genpei С2</t>
  </si>
  <si>
    <t>ПР2202-03-0650</t>
  </si>
  <si>
    <t>Спирея японская (Spiraea japonica Golden Princess) C2/C3</t>
  </si>
  <si>
    <t>С2/C3</t>
  </si>
  <si>
    <t>ПР2401-27-0040</t>
  </si>
  <si>
    <t>Спирея японская Golden Princess С3</t>
  </si>
  <si>
    <t>ПР2401-27-0041</t>
  </si>
  <si>
    <t>Спирея японская Goldflame С</t>
  </si>
  <si>
    <t>ПР2401-27-0042</t>
  </si>
  <si>
    <t>Спирея японская Goldmound С2</t>
  </si>
  <si>
    <t>ПР2401-27-0043</t>
  </si>
  <si>
    <t>Спирея японская Green &amp;Gold С3</t>
  </si>
  <si>
    <t>ПР2401-27-0044</t>
  </si>
  <si>
    <t>Спирея японская Little Princess С2</t>
  </si>
  <si>
    <t>ПР2202-03-0657</t>
  </si>
  <si>
    <t>Спирея японская (Spiraea japonica Little Princess) C2/C3</t>
  </si>
  <si>
    <t>С2304-05-1720</t>
  </si>
  <si>
    <t>Спирея японская (Spiraea japonica Little Princess) C12 50-60</t>
  </si>
  <si>
    <t>С12</t>
  </si>
  <si>
    <t>ПР2401-27-0051</t>
  </si>
  <si>
    <t>Спирея японская Macrophilla С3</t>
  </si>
  <si>
    <t>ПР2401-27-0045</t>
  </si>
  <si>
    <t>Спирея японская Macrophilla С5</t>
  </si>
  <si>
    <t>ПР2401-27-0046</t>
  </si>
  <si>
    <t>Спирея японская Magic Carpet С2</t>
  </si>
  <si>
    <t>ПР2401-27-0047</t>
  </si>
  <si>
    <t>Спирея японская Manon С2</t>
  </si>
  <si>
    <t>ПР2401-27-0048</t>
  </si>
  <si>
    <t>Спирея японская Pink &amp;Gold С3</t>
  </si>
  <si>
    <t>ПР2401-27-0049</t>
  </si>
  <si>
    <t>Спирея японская Sparkling Champagne С3</t>
  </si>
  <si>
    <t>ПР2401-27-0050</t>
  </si>
  <si>
    <t>Спирея японская Zigeunerblut С3</t>
  </si>
  <si>
    <t>04-08-1021</t>
  </si>
  <si>
    <t>Сциадопитис (Sciadopitys verticillata) C3</t>
  </si>
  <si>
    <t>04-08-0366</t>
  </si>
  <si>
    <t>Хеномелес/Айва превосходная (Chaenomeles superba Elly Mosel) C2</t>
  </si>
  <si>
    <t>04-08-0367</t>
  </si>
  <si>
    <t>Хеномелес/Айва превосходная (Chaenomeles superba Fire Dance) C2</t>
  </si>
  <si>
    <t>04-08-0368</t>
  </si>
  <si>
    <t>Хеномелес/Айва превосходная (Chaenomeles superba Nicoline) C2</t>
  </si>
  <si>
    <t>04-08-0369</t>
  </si>
  <si>
    <t>Хеномелес/Айва превосходная (Chaenomeles superba Nivalis) C2</t>
  </si>
  <si>
    <t>04-08-0370</t>
  </si>
  <si>
    <t>Хеномелес/Айва японская (Chaenomeles japonica Sargentii) C2</t>
  </si>
  <si>
    <t>04-08-0905</t>
  </si>
  <si>
    <t>Чубушник (Philadelphus Bouget Blanc) C2</t>
  </si>
  <si>
    <t>С2304-08-0371</t>
  </si>
  <si>
    <t>Чубушник (Philadelphus Bouquet Blanc) C2</t>
  </si>
  <si>
    <t>04-08-0429</t>
  </si>
  <si>
    <t>Чубушник (Philadelphus Virginal) C2/C3</t>
  </si>
  <si>
    <t>С2304-08-0374</t>
  </si>
  <si>
    <t>Чубушник (Philadelphus Virginal) C2</t>
  </si>
  <si>
    <t>ХВОЙНЫЕ РАСТЕНИЯ</t>
  </si>
  <si>
    <t>Хвойные</t>
  </si>
  <si>
    <t>04-29-1012</t>
  </si>
  <si>
    <t>Ель восточная (Picea orientalis Barnes) C3 30-40</t>
  </si>
  <si>
    <t>04-29-1015</t>
  </si>
  <si>
    <t>Ель восточная (Picea orientalis Gracilis) C2 РА 20-30</t>
  </si>
  <si>
    <t>РА 20-30</t>
  </si>
  <si>
    <t>04-29-0983</t>
  </si>
  <si>
    <t>Ель канадская (Picea glauca Eagle Rock) C2 РА 10-20</t>
  </si>
  <si>
    <t>РА 10-20</t>
  </si>
  <si>
    <t>02-45-0121</t>
  </si>
  <si>
    <t>Ель канадская (Picea glauca Echiniformis) C3 20-25</t>
  </si>
  <si>
    <t>Ель колючая (Picea pungens Barabits Compact) C2 30-40</t>
  </si>
  <si>
    <t>04-29-1023</t>
  </si>
  <si>
    <t>04-15-0041</t>
  </si>
  <si>
    <t>Ель колючая (Picea pungens Blue Mountain) C3</t>
  </si>
  <si>
    <t>поставка осень 2023</t>
  </si>
  <si>
    <t>04-29-1027</t>
  </si>
  <si>
    <t>Ель колючая (Picea pungens Edith) C2 30-40</t>
  </si>
  <si>
    <t>С2304-20-0039</t>
  </si>
  <si>
    <t>Ель колючая (Picea pungens Edith) C10 60-80</t>
  </si>
  <si>
    <t>С2302-40-0341</t>
  </si>
  <si>
    <t>Ель колючая (Picea pungens Edith) RB 50-60</t>
  </si>
  <si>
    <t>RB</t>
  </si>
  <si>
    <t>04-15-0021</t>
  </si>
  <si>
    <t>Ель колючая (Picea pungens Eric Frahm) C3</t>
  </si>
  <si>
    <t>04-29-1028</t>
  </si>
  <si>
    <t>Ель колючая (Picea pungens Glauca Globosa) C2 РА 20-30</t>
  </si>
  <si>
    <t>04-15-0025</t>
  </si>
  <si>
    <t>Ель колючая (Picea pungens Glauca Globosa) C3</t>
  </si>
  <si>
    <t>C7</t>
  </si>
  <si>
    <t>PA</t>
  </si>
  <si>
    <t>04-05-3581</t>
  </si>
  <si>
    <t>Ель колючая (Picea pungens Glauca Globosa) C10 30-40</t>
  </si>
  <si>
    <t>RB/C</t>
  </si>
  <si>
    <t>04-15-0027</t>
  </si>
  <si>
    <t>Ель колючая (Picea pungens Koster) C3</t>
  </si>
  <si>
    <t>04-05-3822</t>
  </si>
  <si>
    <t>Ель колючая (Picea pungens lucky strike) B+C25 60-80</t>
  </si>
  <si>
    <t>B+C25</t>
  </si>
  <si>
    <t>04-15-0028</t>
  </si>
  <si>
    <t>Ель колючая (Picea pungens Maingold) C3</t>
  </si>
  <si>
    <t>04-08-0930</t>
  </si>
  <si>
    <t>Ель колючая (Picea pungens Montgomery) C7 PA</t>
  </si>
  <si>
    <t>С2304-08-0554</t>
  </si>
  <si>
    <t>Ель колючая (Picea pungens Montgomery) C3 PA</t>
  </si>
  <si>
    <t>РА 50-60</t>
  </si>
  <si>
    <t>P12</t>
  </si>
  <si>
    <t>04-15-0029</t>
  </si>
  <si>
    <t>Ель колючая (Picea pungens Omega) C3</t>
  </si>
  <si>
    <t>04-15-0030</t>
  </si>
  <si>
    <t>Ель колючая (Picea pungens Omega) C7,5</t>
  </si>
  <si>
    <t>С7,5</t>
  </si>
  <si>
    <t>04-29-1042</t>
  </si>
  <si>
    <t>Ель колючая (Picea pungens Sonia) C2 30-50</t>
  </si>
  <si>
    <t>04-08-0931</t>
  </si>
  <si>
    <t>Ель колючая (Picea pungens Super Blue) C2</t>
  </si>
  <si>
    <t>04-29-0993</t>
  </si>
  <si>
    <t>Ель мариорика (Picea mariorika Machala) C2 20-30</t>
  </si>
  <si>
    <t>04-29-0942</t>
  </si>
  <si>
    <t>Ель обыкновенная (Picea abies Dans Dwarf) C2 20-30</t>
  </si>
  <si>
    <t>PA 40-50</t>
  </si>
  <si>
    <t>РА120</t>
  </si>
  <si>
    <t>04-29-0955</t>
  </si>
  <si>
    <t>Ель обыкновенная (Picea abies Krnak) C2 20-30</t>
  </si>
  <si>
    <t>04-05-0304</t>
  </si>
  <si>
    <t>Ель обыкновенная (Picea abies Nidiformis) C1,5/C2 15-25</t>
  </si>
  <si>
    <t>C1,5/С2</t>
  </si>
  <si>
    <t>С2304-08-0175</t>
  </si>
  <si>
    <t>Ель сербская (Picea omorika) RB/C 100-120</t>
  </si>
  <si>
    <t>04-29-1000</t>
  </si>
  <si>
    <t>Ель сербская (Picea omorika Frohnleiten) C3 РА 30-40</t>
  </si>
  <si>
    <t>РА 30-40</t>
  </si>
  <si>
    <t>Бельгия (экстра)</t>
  </si>
  <si>
    <t>03-02-0224</t>
  </si>
  <si>
    <t>Ель сизая (Picea Glauca Conica) C1 40-45</t>
  </si>
  <si>
    <t>С2303-02-0053</t>
  </si>
  <si>
    <t>Ель сизая (Picea Glauca Conica) C1 30-40</t>
  </si>
  <si>
    <t>03-02-0225</t>
  </si>
  <si>
    <t>Ель сизая (Picea Glauca Conica) C2 40-50</t>
  </si>
  <si>
    <t>С2303-02-0166</t>
  </si>
  <si>
    <t>Ель сизая (Picea Glauca December) P12 30-35</t>
  </si>
  <si>
    <t>03-02-0228</t>
  </si>
  <si>
    <t>Ель сизая (Picea Glauca December ) C2 40</t>
  </si>
  <si>
    <t>03-02-0229</t>
  </si>
  <si>
    <t>Ель сизая (Picea Glauca December ) C3 50-60</t>
  </si>
  <si>
    <t>04-05-0285</t>
  </si>
  <si>
    <t>Ель колючая (Picea pungens Glauca Globosa) C2 15-20 15-20</t>
  </si>
  <si>
    <t>С2104-05-1232</t>
  </si>
  <si>
    <t>Ель колючая (Picea pungens Glauca Globosa) B+C20 PA</t>
  </si>
  <si>
    <t>С20</t>
  </si>
  <si>
    <t>РА</t>
  </si>
  <si>
    <t>04-29-0991</t>
  </si>
  <si>
    <t>Ель черная (Picea mariana Aurea) C2 30-60</t>
  </si>
  <si>
    <t>04-29-0361</t>
  </si>
  <si>
    <t>Кипарисовик горохоплодный (Chamaecyparis pisifera Baby Blue) C2 20-30</t>
  </si>
  <si>
    <t>04-08-0681</t>
  </si>
  <si>
    <t>Кипарисовик горохоплодный (Chamaecyparis pisifera Filifera) C2</t>
  </si>
  <si>
    <t>04-08-0683</t>
  </si>
  <si>
    <t>Кипарисовик горохоплодный (Chamaecyparis pisifera Golden Mop) C2</t>
  </si>
  <si>
    <t>Кипарисовик горохоплодный (Chamaecyparis pisifera Sungold) C2</t>
  </si>
  <si>
    <t>02-05-2643</t>
  </si>
  <si>
    <t>04-29-0326</t>
  </si>
  <si>
    <t>Кипарисовик лавсона (Chamaecyparis lawsoniana Bautchensis) C1,5 20-30</t>
  </si>
  <si>
    <t>03-02-0177</t>
  </si>
  <si>
    <t>Кипарисовик лавсона (Chamaecyparis Lawsoniana Ellwoodii Gold) C1 15-20</t>
  </si>
  <si>
    <t>03-02-0178</t>
  </si>
  <si>
    <t>Кипарисовик лавсона (Chamaecyparis Lawsoniana Empire) C1 20-30</t>
  </si>
  <si>
    <t>04-29-0331</t>
  </si>
  <si>
    <t>Кипарисовик лавсона (Chamaecyparis lawsoniana Globe) C2 30-40</t>
  </si>
  <si>
    <t>03-02-0180</t>
  </si>
  <si>
    <t>Кипарисовик лавсона (Chamaecyparis Lawsoniana Ivonne) C1 15-20</t>
  </si>
  <si>
    <t>04-29-0335</t>
  </si>
  <si>
    <t>Кипарисовик лавсона (Chamaecyparis lawsoniana Kelleris Gold) C2 30-40</t>
  </si>
  <si>
    <t>04-29-0336</t>
  </si>
  <si>
    <t>Кипарисовик лавсона (Chamaecyparis lawsoniana Konijns Silver) C1,5 20-30</t>
  </si>
  <si>
    <t>04-29-0337</t>
  </si>
  <si>
    <t>Кипарисовик лавсона (Chamaecyparis lawsoniana Lycopodioides) C2 30-40</t>
  </si>
  <si>
    <t>04-29-0338</t>
  </si>
  <si>
    <t>Кипарисовик лавсона (Chamaecyparis lawsoniana Nidiformis) C2 РА 70-80</t>
  </si>
  <si>
    <t>РА 70-80</t>
  </si>
  <si>
    <t>03-02-0179</t>
  </si>
  <si>
    <t>Кипарисовик лавсона (Chamaecyparis Lawsoniana Snow White) C1 20-30</t>
  </si>
  <si>
    <t>04-29-0340</t>
  </si>
  <si>
    <t>Кипарисовик лавсона (Chamaecyparis lawsoniana Snow White) C2 20-30</t>
  </si>
  <si>
    <t>04-29-0342</t>
  </si>
  <si>
    <t>Кипарисовик лавсона (Chamaecyparis lawsoniana Stardust) C2 50-70</t>
  </si>
  <si>
    <t>04-29-0344</t>
  </si>
  <si>
    <t>Кипарисовик лавсона (Chamaecyparis lawsoniana White Spot) C2 40-60</t>
  </si>
  <si>
    <t>04-29-0345</t>
  </si>
  <si>
    <t>Кипарисовик лавсона (Chamaecyparis lawsoniana Wissels Saguaro) C2 30-40</t>
  </si>
  <si>
    <t>С2304-08-0551</t>
  </si>
  <si>
    <t>Кипарисовик нутканский (Chamaecyparis nootkatensis Pendula) C3</t>
  </si>
  <si>
    <t>04-29-0347</t>
  </si>
  <si>
    <t>Кипарисовик туполистный (Chamaecyparis obtusa Bronze Pygmy) C2 20-30</t>
  </si>
  <si>
    <t>04-29-0349</t>
  </si>
  <si>
    <t>Кипарисовик туполистный (Chamaecyparis obtusa Chirimen) C2 20-30</t>
  </si>
  <si>
    <t>04-29-0348</t>
  </si>
  <si>
    <t>Кипарисовик туполистный (Chamaecyparis obtusa Chabo Yadori) C1,5 10-15</t>
  </si>
  <si>
    <t>04-29-0350</t>
  </si>
  <si>
    <t>Кипарисовик туполистный (Chamaecyparis obtusa Coraliformis) C2 30-40</t>
  </si>
  <si>
    <t>04-29-0351</t>
  </si>
  <si>
    <t>Кипарисовик туполистный (Chamaecyparis obtusa Draht) C1,5 30-40</t>
  </si>
  <si>
    <t>PA 40</t>
  </si>
  <si>
    <t>04-29-0356</t>
  </si>
  <si>
    <t>Кипарисовик туполистный (Chamaecyparis obtusa Pygmaea) C2 40-50</t>
  </si>
  <si>
    <t>04-29-0357</t>
  </si>
  <si>
    <t>Кипарисовик туполистный (Chamaecyparis obtusa Rashahiba) C2 30-40</t>
  </si>
  <si>
    <t>04-29-0359</t>
  </si>
  <si>
    <t>Кипарисовик туполистный (Chamaecyparis obtusa Rigid Dwarf) C2 20-30</t>
  </si>
  <si>
    <t>04-29-0360</t>
  </si>
  <si>
    <t>Кипарисовик туполистный (Chamaecyparis obtusa Teddy Bear) C2 30-40</t>
  </si>
  <si>
    <t>03-02-0220</t>
  </si>
  <si>
    <t>Микробиота перекрестнопарная (Microbiota deccusata) C1 10-15</t>
  </si>
  <si>
    <t>03-02-0221</t>
  </si>
  <si>
    <t>Микробиота перекрестнопарная (Microbiota deccusata) C2 20-25</t>
  </si>
  <si>
    <t>04-05-2047</t>
  </si>
  <si>
    <t>Можжевельник виргинский (Juniperus virginiana Hetz) C4</t>
  </si>
  <si>
    <t>C12</t>
  </si>
  <si>
    <t>03-02-0195</t>
  </si>
  <si>
    <t>Можжевельник горизонтальный (Juniperus horizontalis Andorra Compacta) C1 15-20</t>
  </si>
  <si>
    <t>03-03-0125</t>
  </si>
  <si>
    <t>Можжевельник горизонтальный (Juniperus horizontalis Andorra Compacta) C2 20-30</t>
  </si>
  <si>
    <t>03-02-0196</t>
  </si>
  <si>
    <t>02-05-2650</t>
  </si>
  <si>
    <t>Можжевельник казацкий (Juniperus sabina Tamariscifolia) C2</t>
  </si>
  <si>
    <t>03-02-0203</t>
  </si>
  <si>
    <t>Можжевельник казацкий (Juniperus sabina Tamariscifolia) C2 20-25</t>
  </si>
  <si>
    <t>03-02-0184</t>
  </si>
  <si>
    <t>Можжевельник китайский (Juniperus chinensis Blue Alps) C2 20-25</t>
  </si>
  <si>
    <t>03-02-0185</t>
  </si>
  <si>
    <t>Можжевельник китайский (Juniperus chinensis Stricta) C1 30-35</t>
  </si>
  <si>
    <t>03-02-0186</t>
  </si>
  <si>
    <t>Можжевельник китайский (Juniperus chinensis Stricta) C1 35-40</t>
  </si>
  <si>
    <t>03-02-0188</t>
  </si>
  <si>
    <t>Можжевельник китайский (Juniperus chinensis Stricta) C2 40</t>
  </si>
  <si>
    <t>03-02-0189</t>
  </si>
  <si>
    <t>Можжевельник китайский (Juniperus chinensis Stricta) C3 50</t>
  </si>
  <si>
    <t>03-03-0128</t>
  </si>
  <si>
    <t>Можжевельник лежачий (Juniperus procumbens Nana) C2 20-30</t>
  </si>
  <si>
    <t>С2303-03-0106</t>
  </si>
  <si>
    <t>04-08-0802</t>
  </si>
  <si>
    <t>Можжевельник обыкновенный (Juniperus communis Goldschatz) C2</t>
  </si>
  <si>
    <t>02-05-1946</t>
  </si>
  <si>
    <t>03-02-0193</t>
  </si>
  <si>
    <t>Можжевельник обыкновенный (Juniperus communis Green Carpet) C2 20-25</t>
  </si>
  <si>
    <t>03-02-0194</t>
  </si>
  <si>
    <t>Можжевельник обыкновенный (Juniperus communis Green Carpet) C3 20-30</t>
  </si>
  <si>
    <t>02-05-0986</t>
  </si>
  <si>
    <t>Можжевельник обыкновенный (Juniperus communis Repanda) C2</t>
  </si>
  <si>
    <t>03-02-0192</t>
  </si>
  <si>
    <t>Можжевельник обыкновенный (Juniperus communis Repanda) C2 20-25</t>
  </si>
  <si>
    <t>04-05-1158</t>
  </si>
  <si>
    <t>Можжевельник прибрежный (Juniperus conferta Schlager) C4</t>
  </si>
  <si>
    <t>04-08-0827</t>
  </si>
  <si>
    <t>Можжевельник пфитцериана (Juniperus pfitzeriana Mint Julep) C2</t>
  </si>
  <si>
    <t>С2303-02-0045</t>
  </si>
  <si>
    <t>Можжевельник скальный (Juniperus scopulorum Blue Arrow) C2 40-60</t>
  </si>
  <si>
    <t>03-03-0116</t>
  </si>
  <si>
    <t>Можжевельник скальный (Juniperus scopulorum Blue Arrow) C5 100+</t>
  </si>
  <si>
    <t>C10</t>
  </si>
  <si>
    <t>ПР2202-23-0009</t>
  </si>
  <si>
    <t>Можжевельник скальный (Juniperus scopulorum Blue Ivory/Klaverjun) C2</t>
  </si>
  <si>
    <t>03-02-0197</t>
  </si>
  <si>
    <t>Можжевельник средний (Juniperus media Mint Julep) C1 15-20</t>
  </si>
  <si>
    <t>03-02-0198</t>
  </si>
  <si>
    <t>Можжевельник средний (Juniperus media Mint Julep) C2 20-25</t>
  </si>
  <si>
    <t>03-03-0015</t>
  </si>
  <si>
    <t>Можжевельник средний (Juniperus media Mint Julep) C2 20-30</t>
  </si>
  <si>
    <t>03-03-0083</t>
  </si>
  <si>
    <t>Можжевельник средний (Juniperus media Mint Julep) C3</t>
  </si>
  <si>
    <t>03-02-0199</t>
  </si>
  <si>
    <t>Можжевельник средний (Juniperus media Mint Julep) C3 20-30</t>
  </si>
  <si>
    <t>03-02-0200</t>
  </si>
  <si>
    <t>Можжевельник средний (Juniperus media Mint Julep) C5 25-35</t>
  </si>
  <si>
    <t>03-02-0201</t>
  </si>
  <si>
    <t>Можжевельник средний (Juniperus media Old Gold) C1 10-15</t>
  </si>
  <si>
    <t>04-08-0826</t>
  </si>
  <si>
    <t>Можжевельник средний (Juniperus media Old Gold) C2</t>
  </si>
  <si>
    <t>03-02-0202</t>
  </si>
  <si>
    <t>Можжевельник средний (Juniperus media Old Gold) C2 20</t>
  </si>
  <si>
    <t>03-03-0093</t>
  </si>
  <si>
    <t>Можжевельник средний (Juniperus media Old Gold) C2 20+</t>
  </si>
  <si>
    <t>04-05-2072</t>
  </si>
  <si>
    <t>Можжевельник средний (Juniperus pfitzeriana Mordigan Gold) C4</t>
  </si>
  <si>
    <t>04-05-2711</t>
  </si>
  <si>
    <t>Можжевельник средний (Juniperus pfitzeriana Old Gold) C12</t>
  </si>
  <si>
    <t>04-05-4046</t>
  </si>
  <si>
    <t>Можжевельник средний (Juniperus pfitzeriana Old Gold) C5</t>
  </si>
  <si>
    <t>04-05-2713</t>
  </si>
  <si>
    <t>Можжевельник средний (Juniperus pfitzeriana Pfitzeriana Aurea) C12</t>
  </si>
  <si>
    <t>04-05-2712</t>
  </si>
  <si>
    <t>Можжевельник средний (Juniperus pfitzeriana Pfitzeriana Aurea) C2</t>
  </si>
  <si>
    <t>04-05-2052</t>
  </si>
  <si>
    <t>Можжевельник средний (Juniperus pfitzeriana Pfitzeriana Aurea) C4</t>
  </si>
  <si>
    <t>04-05-1190</t>
  </si>
  <si>
    <t>Можжевельник чешуйчатый (Juniperus squamata Blue Carpet) C12</t>
  </si>
  <si>
    <t>03-02-0204</t>
  </si>
  <si>
    <t>Можжевельник чешуйчатый (Juniperus squamata Blue Carpet) C2 20-25</t>
  </si>
  <si>
    <t>03-02-0206</t>
  </si>
  <si>
    <t>Можжевельник чешуйчатый (Juniperus squamata Blue Carpet) C5 30-40</t>
  </si>
  <si>
    <t>03-02-0211</t>
  </si>
  <si>
    <t>Можжевельник чешуйчатый (Juniperus squamata Blue compact) C2 20</t>
  </si>
  <si>
    <t>03-02-0212</t>
  </si>
  <si>
    <t>Можжевельник чешуйчатый (Juniperus squamata Blue compact) C3 20-30</t>
  </si>
  <si>
    <t>04-08-0836</t>
  </si>
  <si>
    <t>Можжевельник чешуйчатый (Juniperus squamata Blue Star) C2</t>
  </si>
  <si>
    <t>Можжевельник чешуйчатый (Juniperus squamata Blue Star) C2 15-20</t>
  </si>
  <si>
    <t>С2303-03-0012</t>
  </si>
  <si>
    <t>03-02-0215</t>
  </si>
  <si>
    <t>Можжевельник чешуйчатый (Juniperus squamata Blue Star) C3 20-25</t>
  </si>
  <si>
    <t>03-02-0216</t>
  </si>
  <si>
    <t>Можжевельник чешуйчатый (Juniperus squamata Blue Star) C5 25-30</t>
  </si>
  <si>
    <t>03-02-0207</t>
  </si>
  <si>
    <t>Можжевельник чешуйчатый (Juniperus squamata Blue Swede) C2 20-25</t>
  </si>
  <si>
    <t>03-02-0208</t>
  </si>
  <si>
    <t>Можжевельник чешуйчатый (Juniperus squamata Holger) C1 10-15</t>
  </si>
  <si>
    <t>04-08-0834</t>
  </si>
  <si>
    <t>Можжевельник чешуйчатый (Juniperus squamata Holger) C2</t>
  </si>
  <si>
    <t>03-02-0209</t>
  </si>
  <si>
    <t>Можжевельник чешуйчатый (Juniperus squamata Holger) C2 20-25</t>
  </si>
  <si>
    <t>С2304-08-0544</t>
  </si>
  <si>
    <t>Можжевельник чешуйчатый (Juniperus squamata Holger) C2</t>
  </si>
  <si>
    <t>03-02-0210</t>
  </si>
  <si>
    <t>Можжевельник чешуйчатый (Juniperus squamata Meyerii) C2 20-25</t>
  </si>
  <si>
    <t>С2303-02-0040</t>
  </si>
  <si>
    <t>Можжевельник чешуйчатый (Juniperus squamata Meyerii) C2 20-25</t>
  </si>
  <si>
    <t>04-05-0631</t>
  </si>
  <si>
    <t>Можжевельник чешуйчатый (Juniperus squamata Meyeri) C4 30-40</t>
  </si>
  <si>
    <t>04-15-0004</t>
  </si>
  <si>
    <t>Пихта Арнольда (Abies arnoldiana Jan Pawel II) C4</t>
  </si>
  <si>
    <t>04-29-0007</t>
  </si>
  <si>
    <t>Пихта бальзамическая (Abies balsamea Nana) C2 20-25</t>
  </si>
  <si>
    <t>04-29-0080</t>
  </si>
  <si>
    <t>Пихта вича (Abies veitchii Heddergott) C2 15-20</t>
  </si>
  <si>
    <t>04-29-0069</t>
  </si>
  <si>
    <t>Пихта высокорослая (Abies procera Bizarro) С1,5/C2 20-25</t>
  </si>
  <si>
    <t>С1,5/C2</t>
  </si>
  <si>
    <t>04-29-0071</t>
  </si>
  <si>
    <t>Пихта высокорослая (Abies procera Glauca Compact) C2 20-40</t>
  </si>
  <si>
    <t>04-29-0070</t>
  </si>
  <si>
    <t>Пихта высокорослая (Abies procera Glauca) C2 20-30</t>
  </si>
  <si>
    <t>04-29-0074</t>
  </si>
  <si>
    <t>Пихта высокорослая (Abies procera Obrighoven) C2 20-30</t>
  </si>
  <si>
    <t>04-29-0075</t>
  </si>
  <si>
    <t>Пихта высокорослая (Abies procera Schembeck) C1,5 20-30</t>
  </si>
  <si>
    <t>04-15-0011</t>
  </si>
  <si>
    <t>Пихта испанская (Abies pinsapo Glauca) C4</t>
  </si>
  <si>
    <t>04-29-0009</t>
  </si>
  <si>
    <t>Пихта кефалинийская (Abies cephalonica Meyers Dwarf) C2 20-40</t>
  </si>
  <si>
    <t>04-29-0035</t>
  </si>
  <si>
    <t>Пихта корейская (Abies koreana Blaue Zwo) C2 20-30</t>
  </si>
  <si>
    <t>04-29-0037</t>
  </si>
  <si>
    <t>Пихта корейская (Abies koreana Blauer Einz) C3 50-60</t>
  </si>
  <si>
    <t>02-05-4118</t>
  </si>
  <si>
    <t>Пихта корейская (Abies koreana Blue Emperor) P14</t>
  </si>
  <si>
    <t>04-29-0038</t>
  </si>
  <si>
    <t>Пихта корейская (Abies koreana Brilliant) C2 10-15</t>
  </si>
  <si>
    <t>P11/C1,5</t>
  </si>
  <si>
    <t>04-29-0047</t>
  </si>
  <si>
    <t>Пихта корейская (Abies koreana Pancake) С1,5/C2 10-15</t>
  </si>
  <si>
    <t>04-29-0049</t>
  </si>
  <si>
    <t>Пихта корейская (Abies koreana Silberlocke) С1,5/C2 40-50</t>
  </si>
  <si>
    <t>02-05-4120</t>
  </si>
  <si>
    <t>Пихта корейская (Abies koreana Silberlocke) P14</t>
  </si>
  <si>
    <t>04-29-0050</t>
  </si>
  <si>
    <t>Пихта корейская (Abies koreana Silver Star) C1,5 15-20</t>
  </si>
  <si>
    <t>04-29-0051</t>
  </si>
  <si>
    <t>Пихта корейская (Abies koreana Verdener Dom) C2 15-20</t>
  </si>
  <si>
    <t>04-29-0057</t>
  </si>
  <si>
    <t>Пихта нордмана (Abies nordmanniana Aurea) C2 РА 30-40</t>
  </si>
  <si>
    <t>Пихта нордмана (Abies nordmanniana Kilian) C2 30-40</t>
  </si>
  <si>
    <t>02-05-4121</t>
  </si>
  <si>
    <t>Пихта нордмана (Abies nordmanniana) P14</t>
  </si>
  <si>
    <t>02-05-4122</t>
  </si>
  <si>
    <t>Пихта норманда (Abies nordmanniana Munsterland) P14</t>
  </si>
  <si>
    <t>Пихта нумидийская (Abies numidica Compacta) Р11 РА 10-30</t>
  </si>
  <si>
    <t>Р11</t>
  </si>
  <si>
    <t>РА 10-30</t>
  </si>
  <si>
    <t>04-15-0001</t>
  </si>
  <si>
    <t>Пихта одноцветная (Abies Concolor) C3</t>
  </si>
  <si>
    <t>С2304-08-0274</t>
  </si>
  <si>
    <t>Пихта субальпийская (Abies lasiocarpa Argentea) C3</t>
  </si>
  <si>
    <t>02-05-3941</t>
  </si>
  <si>
    <t>Пихта субальпийская (Abies lasiocarpa Compacta) P14</t>
  </si>
  <si>
    <t>04-15-0008</t>
  </si>
  <si>
    <t>Пихта субальпийская (Abies lasiocarpa compacta) С5</t>
  </si>
  <si>
    <t>Пихта субальпийская (Abies lasiocarpa Green Globe) P11/C1,5 PA 40-50</t>
  </si>
  <si>
    <t>04-29-0054</t>
  </si>
  <si>
    <t>Пихта субальпийская (Abies lasiocarpa Mikolas) C1,5 15-20</t>
  </si>
  <si>
    <t>04-15-0007</t>
  </si>
  <si>
    <t>Пихта шершавоплодная (Abies lasiocarpa compacta) С2</t>
  </si>
  <si>
    <t>04-08-0932</t>
  </si>
  <si>
    <t>Сосна (Pinus cembra) C2</t>
  </si>
  <si>
    <t>01-08-4049</t>
  </si>
  <si>
    <t>Сосна белокорая (Pinus leucodermis Malinki) C2</t>
  </si>
  <si>
    <t>04-08-0937</t>
  </si>
  <si>
    <t>Сосна боснийская (Pinus leucodermis Smidtii) C3</t>
  </si>
  <si>
    <t>04-29-1195</t>
  </si>
  <si>
    <t>Сосна веймутова (Pinus strobus Blue Shag) C3 20-30</t>
  </si>
  <si>
    <t>02-05-4134</t>
  </si>
  <si>
    <t>Сосна веймутова (Pinus strobus Densa Hill) P14</t>
  </si>
  <si>
    <t>04-29-1196</t>
  </si>
  <si>
    <t>Сосна веймутова (Pinus strobus Diggy) C3 20-30</t>
  </si>
  <si>
    <t>02-05-4135</t>
  </si>
  <si>
    <t>Сосна веймутова (Pinus strobus Fastigiata) P14</t>
  </si>
  <si>
    <t>РА 60</t>
  </si>
  <si>
    <t>04-29-1199</t>
  </si>
  <si>
    <t>Сосна веймутова (Pinus strobus Macopin) C3 20-30</t>
  </si>
  <si>
    <t>02-05-4337</t>
  </si>
  <si>
    <t>Сосна веймутова (Pinus strobus Radiata) P14</t>
  </si>
  <si>
    <t>02-05-4136</t>
  </si>
  <si>
    <t>Сосна веймутова (Pinus strobus Reinshaus) P14</t>
  </si>
  <si>
    <t>04-29-1076</t>
  </si>
  <si>
    <t>Сосна гельдрейха (Pinus heldreichii Dolce Dorme) C3 30-40</t>
  </si>
  <si>
    <t>04-29-1079</t>
  </si>
  <si>
    <t>Сосна гельдрейха (Pinus heldreichii Mint Truffle) C3 20-40</t>
  </si>
  <si>
    <t>02-05-4332</t>
  </si>
  <si>
    <t>Сосна гельдрейха (Pinus heldreichii Smidtii) P14</t>
  </si>
  <si>
    <t>Сосна гельдрейха (Pinus heldreichii Zwerg Schneverdingen) С2/C3 30-50</t>
  </si>
  <si>
    <t>04-29-1082</t>
  </si>
  <si>
    <t>Сосна горная (Pinus mugo Albospicata Domschke) C2 30-40</t>
  </si>
  <si>
    <t>04-05-2756</t>
  </si>
  <si>
    <t>Сосна горная (Pinus mugo Allgau) C2 15-20</t>
  </si>
  <si>
    <t>04-29-1083</t>
  </si>
  <si>
    <t>Сосна горная (Pinus mugo Amber Gold) C2 30-40</t>
  </si>
  <si>
    <t>04-05-2757</t>
  </si>
  <si>
    <t>Сосна горная (Pinus mugo Benjamin) C2 15-25</t>
  </si>
  <si>
    <t>01-08-4025</t>
  </si>
  <si>
    <t>Сосна горная (Pinus mugo Benjamin) C1,5</t>
  </si>
  <si>
    <t>04-31-0033</t>
  </si>
  <si>
    <t>Сосна горная (Pinus mugo Benjamin) C4,5 PA 40</t>
  </si>
  <si>
    <t>C4,5</t>
  </si>
  <si>
    <t>С2204-05-2124</t>
  </si>
  <si>
    <t>Сосна горная (Pinus mugo Carsten) C2</t>
  </si>
  <si>
    <t>С2102-22-0042</t>
  </si>
  <si>
    <t>Сосна горная (Pinus mugo Carsten) C3</t>
  </si>
  <si>
    <t>С2204-27-0006</t>
  </si>
  <si>
    <t>Сосна горная (Pinus mugo Carsten's Wintergold) C3</t>
  </si>
  <si>
    <t>04-31-0034</t>
  </si>
  <si>
    <t>Сосна горная (Pinus mugo Carten's Wintergold) C4,5 PA 40</t>
  </si>
  <si>
    <t>04-29-1088</t>
  </si>
  <si>
    <t>Сосна горная (Pinus mugo Globosa Hesse) C2 20-40</t>
  </si>
  <si>
    <t>01-08-4066</t>
  </si>
  <si>
    <t>Сосна горная (Pinus mugo Golden Glow) C2</t>
  </si>
  <si>
    <t>Сосна горная (Pinus mugo Gnom Findling) C3</t>
  </si>
  <si>
    <t>04-08-0942</t>
  </si>
  <si>
    <t>Сосна горная (Pinus mugo Gold Star) C3</t>
  </si>
  <si>
    <t>PA 60-70</t>
  </si>
  <si>
    <t>04-29-1838</t>
  </si>
  <si>
    <t>Сосна горная (Pinus mugo Hesse) C3 PA10-20</t>
  </si>
  <si>
    <t>04-05-3834</t>
  </si>
  <si>
    <t>Сосна горная (Pinus mugo Hnizdo) C5 PA 120</t>
  </si>
  <si>
    <t>02-05-4333</t>
  </si>
  <si>
    <t>Сосна горная (Pinus mugo Humpy) P14</t>
  </si>
  <si>
    <t>04-29-1098</t>
  </si>
  <si>
    <t>Сосна горная (Pinus mugo Jezek) C3 PA20-30</t>
  </si>
  <si>
    <t>PA 20-30</t>
  </si>
  <si>
    <t>04-29-1100</t>
  </si>
  <si>
    <t>Сосна горная (Pinus mugo Kleiner Prinz) C2 20-30</t>
  </si>
  <si>
    <t>04-29-1103</t>
  </si>
  <si>
    <t>Сосна горная (Pinus mugo Klostergrun) C2 30-40</t>
  </si>
  <si>
    <t>01-08-4051</t>
  </si>
  <si>
    <t>Сосна горная (Pinus mugo Knapenburg) C2</t>
  </si>
  <si>
    <t>01-08-4071</t>
  </si>
  <si>
    <t>Сосна горная (Pinus mugo Kobold) C2</t>
  </si>
  <si>
    <t>04-29-1104</t>
  </si>
  <si>
    <t>Сосна горная (Pinus mugo Kornik) C3 РА 10-20</t>
  </si>
  <si>
    <t>04-08-0944</t>
  </si>
  <si>
    <t>Сосна горная (Pinus mugo Kornik) C3</t>
  </si>
  <si>
    <t>04-29-1840</t>
  </si>
  <si>
    <t>Сосна горная (Pinus mugo Kornik) C3 РА 30-40</t>
  </si>
  <si>
    <t>04-29-1105</t>
  </si>
  <si>
    <t>Сосна горная (Pinus mugo Krauskopf) C3 20-40</t>
  </si>
  <si>
    <t>04-29-1108</t>
  </si>
  <si>
    <t>Сосна горная (Pinus mugo Laurin) C2 PA 10-20</t>
  </si>
  <si>
    <t>PA 10-20</t>
  </si>
  <si>
    <t>04-05-2132</t>
  </si>
  <si>
    <t>Сосна горная (Pinus mugo Litomyśl) C5 PA 90-100</t>
  </si>
  <si>
    <t>04-29-1110</t>
  </si>
  <si>
    <t>Сосна горная (Pinus mugo Little Goldstar) C3 PA 60-70</t>
  </si>
  <si>
    <t>04-29-1111</t>
  </si>
  <si>
    <t>Сосна горная (Pinus mugo Little Goldstar) C3 РА 70-80</t>
  </si>
  <si>
    <t>04-29-1842</t>
  </si>
  <si>
    <t>Сосна горная (Pinus mugo Little Lady) С3 PA10-20</t>
  </si>
  <si>
    <t>РА40</t>
  </si>
  <si>
    <t>04-29-1114</t>
  </si>
  <si>
    <t>Сосна горная (Pinus mugo March) C2 20-30</t>
  </si>
  <si>
    <t>04-29-1125</t>
  </si>
  <si>
    <t>Сосна горная (Pinus mugo Mops Midget) C3 PA 40-60</t>
  </si>
  <si>
    <t>PA 40-60</t>
  </si>
  <si>
    <t>С2204-08-0310</t>
  </si>
  <si>
    <t>Сосна горная (Pinus mugo Mops) C4 PA</t>
  </si>
  <si>
    <t>04-29-1124</t>
  </si>
  <si>
    <t>Сосна горная (Pinus mugo Mops) C3 PA30-50</t>
  </si>
  <si>
    <t>РА 30-50</t>
  </si>
  <si>
    <t>С2304-08-0559</t>
  </si>
  <si>
    <t>Сосна горная (Pinus mugo Mops) C3</t>
  </si>
  <si>
    <t>01-08-4033</t>
  </si>
  <si>
    <t>Сосна горная (Pinus mugo Mumpitz) C2</t>
  </si>
  <si>
    <t>04-29-1126</t>
  </si>
  <si>
    <t>Сосна горная (Pinus mugo Pal Maleter) C2 30-40</t>
  </si>
  <si>
    <t>04-29-1128</t>
  </si>
  <si>
    <t>Сосна горная (Pinus mugo Paradekissen) C2 PA 10-20</t>
  </si>
  <si>
    <t>02-05-4129</t>
  </si>
  <si>
    <t>Сосна горная (Pinus mugo Picobello) P14</t>
  </si>
  <si>
    <t>04-29-1129</t>
  </si>
  <si>
    <t>Сосна горная (Pinus mugo Piggelmee) C2 РА 10-20</t>
  </si>
  <si>
    <t>04-29-1845</t>
  </si>
  <si>
    <t>Сосна горная (Pinus mugo Piggelmee) C2 РА 50-60</t>
  </si>
  <si>
    <t>04-29-1131</t>
  </si>
  <si>
    <t>Сосна горная (Pinus mugo Saturn) C2 30-40</t>
  </si>
  <si>
    <t>04-29-1132</t>
  </si>
  <si>
    <t>Сосна горная (Pinus mugo Sherwood Compact) C2 20-30</t>
  </si>
  <si>
    <t>01-08-4030</t>
  </si>
  <si>
    <t>Сосна горная (Pinus mugo Sherwood Compact) C2</t>
  </si>
  <si>
    <t>04-29-1133</t>
  </si>
  <si>
    <t>Сосна горная (Pinus mugo Sunshine) С2/C3 30-40</t>
  </si>
  <si>
    <t>04-29-1136</t>
  </si>
  <si>
    <t>Сосна горная (Pinus mugo Trompenburg) C2 15-20</t>
  </si>
  <si>
    <t>02-48-0212</t>
  </si>
  <si>
    <t>Сосна горная (Pinus mugo Winter Sun) C10 PA60 4-летний</t>
  </si>
  <si>
    <t>РА60</t>
  </si>
  <si>
    <t>С2304-08-0562</t>
  </si>
  <si>
    <t>Сосна горная (Pinus mugo Zundert) C3</t>
  </si>
  <si>
    <t>С2104-05-1270</t>
  </si>
  <si>
    <t>Сосна горная (Pinus mugo Zundert) C2</t>
  </si>
  <si>
    <t>С2104-18-0024</t>
  </si>
  <si>
    <t>Сосна горная (Pinus mugo Zundert) C5</t>
  </si>
  <si>
    <t>04-29-1053</t>
  </si>
  <si>
    <t>Сосна густоцветковая (Pinus densiflora Alice Verkade) C3 30-50</t>
  </si>
  <si>
    <t>04-29-1054</t>
  </si>
  <si>
    <t>Сосна густоцветковая (Pinus densiflora Alice Verkade) C3 PA50-60</t>
  </si>
  <si>
    <t>PA 50-60</t>
  </si>
  <si>
    <t>04-15-0032</t>
  </si>
  <si>
    <t>Сосна густоцветковая (Pinus densiflora Aurea) C3</t>
  </si>
  <si>
    <t>04-29-1057</t>
  </si>
  <si>
    <t>Сосна густоцветковая (Pinus densiflora Burkes Red Variegated) C2 30-50</t>
  </si>
  <si>
    <t>01-08-4032</t>
  </si>
  <si>
    <t>Сосна густоцветковая (Pinus densiflora Jane Kluis) C2</t>
  </si>
  <si>
    <t>04-05-3827</t>
  </si>
  <si>
    <t>Сосна густоцветковая (Pinus densiflora Low Glow) C2 30-40</t>
  </si>
  <si>
    <t>04-31-0032</t>
  </si>
  <si>
    <t>Сосна густоцветковая (Pinus densiflora Low Glow) C4,5 PA40</t>
  </si>
  <si>
    <t>04-29-1064</t>
  </si>
  <si>
    <t>Сосна густоцветковая (Pinus densiflora Toyosho) C3 PA 70-80</t>
  </si>
  <si>
    <t>PA 70-80</t>
  </si>
  <si>
    <t>04-15-0034</t>
  </si>
  <si>
    <t>Сосна густоцветковая (Pinus densiflora Umbraculifera) C3</t>
  </si>
  <si>
    <t>01-08-4067</t>
  </si>
  <si>
    <t>Сосна густоцветная (Pinus densiflora Globу) C2</t>
  </si>
  <si>
    <t>С2304-08-0321</t>
  </si>
  <si>
    <t>Сосна Джеффри (Pinus jeffreyi Joppi) C3</t>
  </si>
  <si>
    <t>Сосна кедровая (Pinus cembra) C2</t>
  </si>
  <si>
    <t>С2304-08-0469</t>
  </si>
  <si>
    <t>04-08-0956</t>
  </si>
  <si>
    <t>Сосна крючковатая (Pinus uncinata Compacta) C3</t>
  </si>
  <si>
    <t>04-08-0957</t>
  </si>
  <si>
    <t>Сосна крючковатая (Pinus uncinata Grune Welle) C3</t>
  </si>
  <si>
    <t>С2204-08-0326</t>
  </si>
  <si>
    <t>Сосна крючковатая (Pinus uncinata Grune Welle) C4 PA</t>
  </si>
  <si>
    <t>04-29-1269</t>
  </si>
  <si>
    <t>Сосна крючковатая (Pinus uncinata Heideperle) С2/C3 РА 10-30</t>
  </si>
  <si>
    <t>02-05-4137</t>
  </si>
  <si>
    <t>Сосна крючковатая (Pinus uncinata Hnizdo) P14</t>
  </si>
  <si>
    <t>04-29-1270</t>
  </si>
  <si>
    <t>Сосна крючковатая (Pinus uncinata Nana) C3 РА10-30</t>
  </si>
  <si>
    <t>04-29-1271</t>
  </si>
  <si>
    <t>Сосна крючковатая (Pinus uncinata Nana) C3 РА50-60</t>
  </si>
  <si>
    <t>С2104-02-1486</t>
  </si>
  <si>
    <t>Сосна крючковатая (Pinus uncinata Nana compacta) C5</t>
  </si>
  <si>
    <t>02-05-4138</t>
  </si>
  <si>
    <t>Сосна крючковатая (Pinus uncinata Paradekissen) P14</t>
  </si>
  <si>
    <t>04-29-1273</t>
  </si>
  <si>
    <t>Сосна крючковатая (Pinus uncinata Pest) C2 30-40</t>
  </si>
  <si>
    <t>04-29-1263</t>
  </si>
  <si>
    <t>Сосна крючковатая (Pinus uncinata rotundata Orange Sebastian) C2 РА 20-30</t>
  </si>
  <si>
    <t>04-29-1170</t>
  </si>
  <si>
    <t>Сосна мелкоцветковая (Pinus parviflora Bunty) C3 20-30</t>
  </si>
  <si>
    <t>02-05-4131</t>
  </si>
  <si>
    <t>Сосна мелкоцветковая (Pinus parviflora Negishi) P14</t>
  </si>
  <si>
    <t>04-29-1211</t>
  </si>
  <si>
    <t>Сосна обыкновенная (Pinus sylvestris Chantry Blue) C2 30-40</t>
  </si>
  <si>
    <t>04-29-1215</t>
  </si>
  <si>
    <t>Сосна обыкновенная (Pinus sylvestris Globosa) C2 20-30</t>
  </si>
  <si>
    <t>04-29-1217</t>
  </si>
  <si>
    <t>Сосна обыкновенная (Pinus sylvestris Globosa) C3 PA 50-60</t>
  </si>
  <si>
    <t>04-29-1229</t>
  </si>
  <si>
    <t>Сосна обыкновенная (Pinus sylvestris Little Ann) C2 30-40</t>
  </si>
  <si>
    <t>04-29-1230</t>
  </si>
  <si>
    <t>Сосна обыкновенная (Pinus sylvestris Martham) C3 20-30</t>
  </si>
  <si>
    <t>04-29-1234</t>
  </si>
  <si>
    <t>Сосна обыкновенная (Pinus sylvestris Meffengowd) C2 30-40</t>
  </si>
  <si>
    <t>04-29-1235</t>
  </si>
  <si>
    <t>Сосна обыкновенная (Pinus sylvestris Miba) C2 30-40</t>
  </si>
  <si>
    <t>04-29-1241</t>
  </si>
  <si>
    <t>Сосна обыкновенная (Pinus sylvestris Sandringham) C3 30-40</t>
  </si>
  <si>
    <t>04-29-1247</t>
  </si>
  <si>
    <t>Сосна обыкновенная (Pinus sylvestris Westonbirt) C2 50-70</t>
  </si>
  <si>
    <t>04-05-0820</t>
  </si>
  <si>
    <t>Сосна горная (Pinus mugo Varella) C2 15-20 10-15</t>
  </si>
  <si>
    <t>04-29-1253</t>
  </si>
  <si>
    <t>Сосна тунберга (Pinus thunbergii Banshosho) C3 30-40</t>
  </si>
  <si>
    <t>04-29-1254</t>
  </si>
  <si>
    <t>Сосна тунберга (Pinus thunbergii Kotobuki) С2/C3 20-30</t>
  </si>
  <si>
    <t>04-29-1256</t>
  </si>
  <si>
    <t>Сосна тунберга (Pinus thunbergii Ogon) C3 30-40</t>
  </si>
  <si>
    <t>04-29-1259</t>
  </si>
  <si>
    <t>Сосна тунберга (Pinus thunbergii Thunderhead) C2/С3 20-30</t>
  </si>
  <si>
    <t>C2/С3</t>
  </si>
  <si>
    <t>04-29-1141</t>
  </si>
  <si>
    <t>Сосна черная (Pinus nigra Bambino) C3 20-30</t>
  </si>
  <si>
    <t>04-29-1144</t>
  </si>
  <si>
    <t>Сосна черная (Pinus nigra Benelux) C2 40-60</t>
  </si>
  <si>
    <t>04-29-1146</t>
  </si>
  <si>
    <t>Сосна черная (Pinus nigra Birte) C2 30-40</t>
  </si>
  <si>
    <t>04-29-1148</t>
  </si>
  <si>
    <t>Сосна черная (Pinus nigra Fastigiata) C3 30-50</t>
  </si>
  <si>
    <t>04-29-1149</t>
  </si>
  <si>
    <t>Сосна черная (Pinus nigra Frank) C3 40-60</t>
  </si>
  <si>
    <t>01-08-4031</t>
  </si>
  <si>
    <t>Сосна черная (Pinus nigra Green Rocket) C2</t>
  </si>
  <si>
    <t>02-05-4130</t>
  </si>
  <si>
    <t>Сосна черная (Pinus nigra Hornibrookiana) P14</t>
  </si>
  <si>
    <t>С2304-08-0335</t>
  </si>
  <si>
    <t>Сосна черная (Pinus nigra Hornibrookiana) C3</t>
  </si>
  <si>
    <t>01-08-4053</t>
  </si>
  <si>
    <t>Сосна черная (Pinus nigra Komet) C2</t>
  </si>
  <si>
    <t>04-29-1154</t>
  </si>
  <si>
    <t>Сосна черная (Pinus nigra Komet) C2 30-40</t>
  </si>
  <si>
    <t>04-29-1155</t>
  </si>
  <si>
    <t>Сосна черная (Pinus nigra Mari) C3 40-50</t>
  </si>
  <si>
    <t>01-08-4072</t>
  </si>
  <si>
    <t>Сосна черная (Pinus nigra Rondello) C2</t>
  </si>
  <si>
    <t>04-30-0172</t>
  </si>
  <si>
    <t>Сосна черная (Pinus nigra Rondello) C5 15-25</t>
  </si>
  <si>
    <t>04-29-1849</t>
  </si>
  <si>
    <t>Сосна черная (Pinus nigra Spielberg) C2 РА 40</t>
  </si>
  <si>
    <t>04-29-1169</t>
  </si>
  <si>
    <t>Сосна черная (Pinus nigra Wurstle) C2 30-40</t>
  </si>
  <si>
    <t>04-05-3214</t>
  </si>
  <si>
    <t>Сосна Гельдрейха (Pinus heldreichii Malinki) C2 20-30</t>
  </si>
  <si>
    <t>04-05-2122</t>
  </si>
  <si>
    <t>Сосна горная (Pinus mugo Benjamin) C2</t>
  </si>
  <si>
    <t>04-05-2767</t>
  </si>
  <si>
    <t>Сосна горная (Pinus mugo Litomyśl) C2 15-25 15-25</t>
  </si>
  <si>
    <t>04-05-3582</t>
  </si>
  <si>
    <t>Сосна горная (Pinus mugo Litomyśl) C4/C5 20-25</t>
  </si>
  <si>
    <t>04-05-1251</t>
  </si>
  <si>
    <t>Сосна горная (Pinus mugo Mops) C5 20-30 15-25</t>
  </si>
  <si>
    <t>04-05-3583</t>
  </si>
  <si>
    <t>Сосна горная (Pinus mugo Sherwood Compact) C4 20-30</t>
  </si>
  <si>
    <t>04-05-3345</t>
  </si>
  <si>
    <t>Сосна черная (Pinus nigra Hornibrookiana) C2</t>
  </si>
  <si>
    <t>04-05-3346</t>
  </si>
  <si>
    <t>Сосна черная (Pinus nigra Nana) C5 15-25</t>
  </si>
  <si>
    <t>ПР2302-03-0668</t>
  </si>
  <si>
    <t>Стефанандра надрезаннолистная (Stephanandra incisa Crispa) С2</t>
  </si>
  <si>
    <t>С2303-02-0170</t>
  </si>
  <si>
    <t>Тис средний (Taxus media Groenland) C2 30-40</t>
  </si>
  <si>
    <t>03-03-0129</t>
  </si>
  <si>
    <t>Тис средний (Taxus media Hillii) C2 30-40</t>
  </si>
  <si>
    <t>03-03-0030</t>
  </si>
  <si>
    <t>Тис ягодный (Taxus Baccata) C4 60-80</t>
  </si>
  <si>
    <t>03-03-0031</t>
  </si>
  <si>
    <t>Тис ягодный (Taxus Baccata) C5 80+</t>
  </si>
  <si>
    <t>03-03-0130</t>
  </si>
  <si>
    <t>Туя западная (Thuja occidentalis  King of Brabant) C4 80-100</t>
  </si>
  <si>
    <t>03-03-0087</t>
  </si>
  <si>
    <t>Туя западная (Thuja occidentalis Brabant) C10 125</t>
  </si>
  <si>
    <t>03-02-0237</t>
  </si>
  <si>
    <t>Туя западная (Thuja occidentalis Brabant) C2 40-60</t>
  </si>
  <si>
    <t>03-02-0238</t>
  </si>
  <si>
    <t>Туя западная (Thuja occidentalis Brabant) C3 60-80</t>
  </si>
  <si>
    <t>03-02-0259</t>
  </si>
  <si>
    <t>Туя западная (Thuja occidentalis Brabant) C4 100-120</t>
  </si>
  <si>
    <t>С2303-03-0046</t>
  </si>
  <si>
    <t>Туя западная (Thuja occidentalis Brabant) C10 125-150</t>
  </si>
  <si>
    <t>С2303-02-0138</t>
  </si>
  <si>
    <t>Туя западная (Thuja occidentalis Brabant) RB 150/175</t>
  </si>
  <si>
    <t>01-33-0001</t>
  </si>
  <si>
    <t>Туя западная (Thuja occidentalis  Brabant) WRB 140+</t>
  </si>
  <si>
    <t xml:space="preserve">WRB </t>
  </si>
  <si>
    <t>01-33-0002</t>
  </si>
  <si>
    <t>Туя западная (Thuja occidentalis Brabant) WRB 180+</t>
  </si>
  <si>
    <t>01-33-0005</t>
  </si>
  <si>
    <t>Туя западная (Thuja occidentalis Cоlumna) WRB 120+</t>
  </si>
  <si>
    <t>03-03-0131</t>
  </si>
  <si>
    <t>Туя западная (Thuja occidentalis Danica Aurea) C2 20+</t>
  </si>
  <si>
    <t>04-08-1051</t>
  </si>
  <si>
    <t>Туя западная (Thuja occidentalis David) C2</t>
  </si>
  <si>
    <t>01-33-0009</t>
  </si>
  <si>
    <t>Туя западная (Thuja occidentalis Globosa) WRB 60+</t>
  </si>
  <si>
    <t>04-08-1052</t>
  </si>
  <si>
    <t>Туя западная (Thuja occidentalis Golden Anne) C2</t>
  </si>
  <si>
    <t>04-08-1251</t>
  </si>
  <si>
    <t>Туя западная (Thuja occidentalis Golden Anne) C5</t>
  </si>
  <si>
    <t>03-03-0132</t>
  </si>
  <si>
    <t>Туя западная (Thuja occidentalis Golden Brabant) C3 60-80</t>
  </si>
  <si>
    <t>03-02-0257</t>
  </si>
  <si>
    <t>Туя западная (Thuja occidentalis Golden Globe) C1 15-20</t>
  </si>
  <si>
    <t>03-02-0258</t>
  </si>
  <si>
    <t>Туя западная (Thuja occidentalis Golden Globe) C2 15-20</t>
  </si>
  <si>
    <t>С2303-03-0052</t>
  </si>
  <si>
    <t>Туя западная (Thuja occidentalis Golden Globe) C2 20+</t>
  </si>
  <si>
    <t>04-08-1054</t>
  </si>
  <si>
    <t>Туя западный (Thuja occidentalis Golden Globe) C7</t>
  </si>
  <si>
    <t>04-08-0162</t>
  </si>
  <si>
    <t>Туя западная (Thuja occidentalis Golden Globe) C5</t>
  </si>
  <si>
    <t>02-05-1361</t>
  </si>
  <si>
    <t>Туя западная (Thuja occidentalis Golden Smaragd) C2</t>
  </si>
  <si>
    <t>С2304-08-0354</t>
  </si>
  <si>
    <t>Туя западная (Thuja occidentalis Golden Smaragd) C3</t>
  </si>
  <si>
    <t>04-08-1059</t>
  </si>
  <si>
    <t>Туя западная (Thuja occidentalis Micky) C2</t>
  </si>
  <si>
    <t>03-03-0056</t>
  </si>
  <si>
    <t>Туя западная (Thuja occidentalis Mr. Bowling Ball) C2 20+</t>
  </si>
  <si>
    <t>01-33-0006</t>
  </si>
  <si>
    <t>Туя западная (Thuja occidentalis Pyramidalis Compacta) WRB 140+</t>
  </si>
  <si>
    <t>01-33-0007</t>
  </si>
  <si>
    <t>Туя западная (Thuja occidentalis Pyramidalis Compacta) WRB 160+</t>
  </si>
  <si>
    <t>01-33-0008</t>
  </si>
  <si>
    <t>Туя западная (Thuja occidentalis Pyramidalis Compacta) WRB 180+</t>
  </si>
  <si>
    <t>03-02-0077</t>
  </si>
  <si>
    <t>Туя западная (Thuja occidentalis Smaragd) C2</t>
  </si>
  <si>
    <t>03-02-0243</t>
  </si>
  <si>
    <t>Туя западная (Thuja occidentalis Smaragd) C3 60-70</t>
  </si>
  <si>
    <t>03-02-0079</t>
  </si>
  <si>
    <t>Туя западная (Thuja occidentalis Smaragd) C4 60-80</t>
  </si>
  <si>
    <t>03-03-0080</t>
  </si>
  <si>
    <t>Туя западная (Thuja occidentalis Smaragd) C5 100+</t>
  </si>
  <si>
    <t>03-02-0244</t>
  </si>
  <si>
    <t>Туя западная (Thuja occidentalis Smaragd) C5 100-120</t>
  </si>
  <si>
    <t>03-03-0064</t>
  </si>
  <si>
    <t>Туя западная (Thuja occidentalis Smaragd) C5 80-100</t>
  </si>
  <si>
    <t>03-03-0066</t>
  </si>
  <si>
    <t>Туя западная (Thuja occidentalis Smaragd) C7,5 100-120</t>
  </si>
  <si>
    <t>03-02-0245</t>
  </si>
  <si>
    <t>Туя западная (Thuja occidentalis Smaragd) C7,5 100-125</t>
  </si>
  <si>
    <t>03-02-0246</t>
  </si>
  <si>
    <t>Туя западная (Thuja occidentalis Smaragd) C7,5 120-140</t>
  </si>
  <si>
    <t>03-03-0067</t>
  </si>
  <si>
    <t>01-33-0003</t>
  </si>
  <si>
    <t>Туя западная (Thuja occidentalis Smaragd) WRB 100+</t>
  </si>
  <si>
    <t>01-33-0004</t>
  </si>
  <si>
    <t>Туя западная (Thuja occidentalis Smaragd) WRB 120+</t>
  </si>
  <si>
    <t>01-33-0013</t>
  </si>
  <si>
    <t>Туя западная (Thuja occidentalis Smaragd ) WRB 140+</t>
  </si>
  <si>
    <t>С2304-08-0480</t>
  </si>
  <si>
    <t>Туя западная (Thuja occidentalis Smaragd spirala) RB 200-230</t>
  </si>
  <si>
    <t>С2303-02-0139</t>
  </si>
  <si>
    <t>Туя западная (Thuja occidentalis Smaragd) RB 120/140</t>
  </si>
  <si>
    <t>С2303-02-0140</t>
  </si>
  <si>
    <t>Туя западная (Thuja occidentalis Smaragd) RB 140/160</t>
  </si>
  <si>
    <t>03-02-0252</t>
  </si>
  <si>
    <t>Туя западная (Thuja occidentalis Teddy) C2 20-25</t>
  </si>
  <si>
    <t>04-08-1067</t>
  </si>
  <si>
    <t>Туя западная (Thuja occidentalis Yellow Ribbon) C2</t>
  </si>
  <si>
    <t>04-08-1238</t>
  </si>
  <si>
    <t>Туя складчатая (Thuja plicata Atrovirens) C7</t>
  </si>
  <si>
    <t>С2304-08-0568</t>
  </si>
  <si>
    <t>Туя складчатая (Thuja plicata Whipcord) C7 PA 100</t>
  </si>
  <si>
    <t>PA 100</t>
  </si>
  <si>
    <t>04-31-0036</t>
  </si>
  <si>
    <t>04-08-1075</t>
  </si>
  <si>
    <t>Туя складчатая Thuja plicata Wipcord RB/C PA 80-90</t>
  </si>
  <si>
    <t>PA 80-90</t>
  </si>
  <si>
    <t>ВЕРЕСКИ / ЭРИКА</t>
  </si>
  <si>
    <t>Верески</t>
  </si>
  <si>
    <t>Многолетники</t>
  </si>
  <si>
    <t>РОЗЫ</t>
  </si>
  <si>
    <t>00-00-0310</t>
  </si>
  <si>
    <t>Роза в ассортименте P12/C2/C3</t>
  </si>
  <si>
    <t>Розы</t>
  </si>
  <si>
    <t>ПР21-03-0041</t>
  </si>
  <si>
    <t>Роза морщинистая (Rosa rugosa Alba) C2/С3</t>
  </si>
  <si>
    <t>ПР21-03-0042</t>
  </si>
  <si>
    <t>Роза морщинистая (Rosa rugosa Rubra) C2/С3</t>
  </si>
  <si>
    <t>02-05-3946</t>
  </si>
  <si>
    <t>Роза почвопокровная (Rosa Fairy Dance) P12</t>
  </si>
  <si>
    <t>02-05-3948</t>
  </si>
  <si>
    <t>Роза почвопокровная (Rosa Rote The Fairy) P12</t>
  </si>
  <si>
    <t>02-05-4341</t>
  </si>
  <si>
    <t>Роза почвопокровная (Rosa Tricolor Fairy) P12</t>
  </si>
  <si>
    <t>02-05-3947</t>
  </si>
  <si>
    <t>Роза почвопокровная (Rosa White Fairy) P12</t>
  </si>
  <si>
    <t>МНОГОЛЕТНИКИ</t>
  </si>
  <si>
    <t>К02-17-0744</t>
  </si>
  <si>
    <t>Пион (Paeonia Alba Plena) Выкопка 09/23</t>
  </si>
  <si>
    <t>ОКС</t>
  </si>
  <si>
    <t>ПР2302-29-0246</t>
  </si>
  <si>
    <t>Пион (Paeonia Lemon Chiffon) С4</t>
  </si>
  <si>
    <t>04-08-0901</t>
  </si>
  <si>
    <t>Пион (Paeonia Sorbet) C5</t>
  </si>
  <si>
    <t>02-05-4321</t>
  </si>
  <si>
    <t>Пион древовидный (Paeonia suffruticosa purple) C2</t>
  </si>
  <si>
    <t>ПЛОДОВЫЕ РАСТЕНИЯ</t>
  </si>
  <si>
    <t>Плодовые</t>
  </si>
  <si>
    <t>ПР21-05-0129</t>
  </si>
  <si>
    <t>Жимолость в ассортименте(Фиалка/Сувенир/Снегирь/Космическая) С1,5/С2</t>
  </si>
  <si>
    <t>С1,5/С2</t>
  </si>
  <si>
    <t>04-08-1016</t>
  </si>
  <si>
    <t>Малина западная (Rubus occidentalis Bristol) C2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</si>
  <si>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</si>
  <si>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</si>
  <si>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</si>
  <si>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</si>
  <si>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</si>
  <si>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</si>
  <si>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</si>
  <si>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</si>
  <si>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</si>
  <si>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</si>
  <si>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</si>
  <si>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</si>
  <si>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</si>
  <si>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</si>
  <si>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</si>
  <si>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</si>
  <si>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</si>
  <si>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</si>
  <si>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</si>
  <si>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</si>
  <si>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</si>
  <si>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</si>
  <si>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</si>
  <si>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</si>
  <si>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</si>
  <si>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</si>
  <si>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</si>
  <si>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</si>
  <si>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</si>
  <si>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</si>
  <si>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</si>
  <si>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</si>
  <si>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</si>
  <si>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</si>
  <si>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</si>
  <si>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</si>
  <si>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</si>
  <si>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</si>
  <si>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</si>
  <si>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</si>
  <si>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</si>
  <si>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</si>
  <si>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</si>
  <si>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</si>
  <si>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</si>
  <si>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</si>
  <si>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УСЛОВИЯ РАБОТЫ С ПРЕДЛОЖЕНИЕМ "Пионы ОКС весна 2022"</t>
  </si>
  <si>
    <t xml:space="preserve">Оптимальная температура хранения и транспортировки пионов в спящем состоянии от +1до +5ºС. При повышении температуры растения просыпаются, начинают наращивать корневую систему, входят в фазу вегетации, и в закрытой таре могут подвергнутся подпреванию корневищ и почек, а также возникновению и активному распростанению патогенных микроорганизмов. </t>
  </si>
  <si>
    <t>Первые 2 года пионы наращивают корневую систему, поэтому надо набраться терпения и не давать им цвести. В первый год удаляют все бутоны, на второй можно оставить лишь один. Однако первое цветение может оказаться не характерным для данного сорта. Соответствующие сорту цветки у пионов появляются только на третий год и даже позже.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</si>
  <si>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</si>
  <si>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</si>
  <si>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</si>
  <si>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</si>
  <si>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</si>
  <si>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</si>
  <si>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</si>
  <si>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</t>
  </si>
  <si>
    <t>Услуга по доставке заказа до ТК</t>
  </si>
  <si>
    <t xml:space="preserve">рассчитывается индивидуально </t>
  </si>
  <si>
    <r>
      <rPr>
        <sz val="12"/>
        <color theme="1"/>
        <rFont val="Times New Roman"/>
        <family val="1"/>
        <charset val="204"/>
      </rP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</si>
  <si>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500 руб/1 деревянный бокс/сутки</t>
  </si>
  <si>
    <r>
      <rPr>
        <sz val="12"/>
        <color theme="1"/>
        <rFont val="Times New Roman"/>
        <family val="1"/>
        <charset val="204"/>
      </rP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</si>
  <si>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 руб/1 пластиковый ящик/сутки</t>
  </si>
  <si>
    <r>
      <rPr>
        <sz val="12"/>
        <color rgb="FF333333"/>
        <rFont val="Times New Roman"/>
        <family val="1"/>
        <charset val="204"/>
      </rPr>
      <t>Распаковка собранного заказа - 1 деревянного бокса с саженцами (1,2м*1м*1м ).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</si>
  <si>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1500 руб/1 дер бокс</t>
  </si>
  <si>
    <r>
      <rPr>
        <sz val="12"/>
        <color rgb="FF333333"/>
        <rFont val="Times New Roman"/>
        <family val="1"/>
        <charset val="204"/>
      </rPr>
      <t>Распаковка собранного заказа - 1 пластикового ящика с саженцами.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</si>
  <si>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100 руб/1 пласт. ящик</t>
  </si>
  <si>
    <t>Перевалка саженцев</t>
  </si>
  <si>
    <t>50 руб/шт</t>
  </si>
  <si>
    <t>Упаковка саженцев ОКС в ЗКС (болик(торф/пленка))</t>
  </si>
  <si>
    <t>Обработка гидрогелем саженцев:</t>
  </si>
  <si>
    <t>саженец до 100 см</t>
  </si>
  <si>
    <t>3 руб/1 шт</t>
  </si>
  <si>
    <t>саженец до 200 см</t>
  </si>
  <si>
    <t>5 руб/1 шт</t>
  </si>
  <si>
    <t>саженец до 250+ см</t>
  </si>
  <si>
    <t>6 руб/1 шт</t>
  </si>
  <si>
    <t>ПР2408-01-1446</t>
  </si>
  <si>
    <t>Акация древовидная (Caragana arborescens) С3</t>
  </si>
  <si>
    <t>ПР2408-01-0125</t>
  </si>
  <si>
    <t>Барбарис тунберга  (Berberis thunbergii Atropurpurea) С2</t>
  </si>
  <si>
    <t>ПР2404-31-0001</t>
  </si>
  <si>
    <t>Вереск обыкновенный (Calluna Amethyst) С1,5</t>
  </si>
  <si>
    <t>Вереск обыкновенный (Calluna Athene) С1,5</t>
  </si>
  <si>
    <t>ПР2404-31-0008</t>
  </si>
  <si>
    <t>Вереск обыкновенный (Calluna Lilli) С1,5</t>
  </si>
  <si>
    <t>ПР2404-31-0014</t>
  </si>
  <si>
    <t>Вереск обыкновенный (Calluna Trio Zelia / Zilly / Zoe) С2</t>
  </si>
  <si>
    <t>ПР2404-31-0016</t>
  </si>
  <si>
    <t>Вереск обыкновенный (Calluna Twins Zelia/ Zilly) С2</t>
  </si>
  <si>
    <t>ПР2404-08-0153</t>
  </si>
  <si>
    <t>Дерен белый (Cornus alba Sibirica Variegata) С5</t>
  </si>
  <si>
    <t>ПР2404-08-0154</t>
  </si>
  <si>
    <t>Дерен белый (Cornus alba Spaethii) С5</t>
  </si>
  <si>
    <t>01-08-4042</t>
  </si>
  <si>
    <t>Ель колючая (Picea pungens Fat Albert) C2</t>
  </si>
  <si>
    <t>ПР2408-01-0702</t>
  </si>
  <si>
    <t>Жимолость татарская (Lonicera tatarica Arnold Red) С3</t>
  </si>
  <si>
    <t>ПР2408-01-1390</t>
  </si>
  <si>
    <t>Калина гордовина (Viburnum lantana) С3</t>
  </si>
  <si>
    <t>ПР2408-01-1392</t>
  </si>
  <si>
    <t>Калина обыкновенная (Viburnum opulus) С3</t>
  </si>
  <si>
    <t>ПР2402-14-0009</t>
  </si>
  <si>
    <t>Кизильник гибридный (Cotoneaster suecicus Coral Beauty) С2/3</t>
  </si>
  <si>
    <t>ПР2408-03-0017</t>
  </si>
  <si>
    <t>Лапчатка кустарниковая (Potentilla fruticosa Creme Brulee) С2</t>
  </si>
  <si>
    <t>ПР2408-03-0018</t>
  </si>
  <si>
    <t>Лапчатка кустарниковая (Potentilla fruticosa Lemon Meringue) С2</t>
  </si>
  <si>
    <t>ПР2408-03-0019</t>
  </si>
  <si>
    <t>Лапчатка кустарниковая (Potentilla fruticosa Mandarin Tango) С2</t>
  </si>
  <si>
    <t>ПР2408-03-0020</t>
  </si>
  <si>
    <t>Лапчатка кустарниковая (Potentilla fruticosa Marmalade) С2</t>
  </si>
  <si>
    <t>ПР2401-59-0001</t>
  </si>
  <si>
    <t>Лещина обыкновенная(Córylus avellána Syrena) С2</t>
  </si>
  <si>
    <t>04-29-1394</t>
  </si>
  <si>
    <t>Лжетсуга мензиса (Pseudotsuga menziesii Blue Wonder) C2 20-30</t>
  </si>
  <si>
    <t>02-48-0131</t>
  </si>
  <si>
    <t>Лиственница европейская (Larix decidua Julians Weeper) C7,5 PA120 1-летний</t>
  </si>
  <si>
    <t>ПР2401-08-4088</t>
  </si>
  <si>
    <t>Пузыреплодник калинолистный (Physocarpus opulifolius Andre) С2</t>
  </si>
  <si>
    <t>ПР2408-03-0021</t>
  </si>
  <si>
    <t>Рябинник рябинолистный (Sorbaria sorbifolia Matcha Ball) С2</t>
  </si>
  <si>
    <t>С2204-05-2131</t>
  </si>
  <si>
    <t>Сосна горная (Pinus mugo Litomyśl) C2</t>
  </si>
  <si>
    <t>С2204-05-2139</t>
  </si>
  <si>
    <t>Сосна горная (Pinus mugo subsp. mugo) C4</t>
  </si>
  <si>
    <t>01-08-4055</t>
  </si>
  <si>
    <t>Сосна обыкновенная (Pinus sylvestris Globosa Viridis) C2</t>
  </si>
  <si>
    <t>ПР2402-33-0013</t>
  </si>
  <si>
    <t>Спирея японская (Spiraea japonica Double Play Doozie) PW, C7,5</t>
  </si>
  <si>
    <t>ПР2402-05-4088</t>
  </si>
  <si>
    <t>Спирея японская (Spiraea japonica Fenna) С2</t>
  </si>
  <si>
    <t>ПР2402-05-3353</t>
  </si>
  <si>
    <t>Спирея японская (Spiraea japonica Golden Jack) С2</t>
  </si>
  <si>
    <t>ПР2402-05-1333</t>
  </si>
  <si>
    <t>Спирея японская (Spiraea japonica Sparkling Champagne) С2</t>
  </si>
  <si>
    <t>ПР2408-03-0022</t>
  </si>
  <si>
    <t>Спирея японская (Spiraea japonica Superstar) С2</t>
  </si>
  <si>
    <t>ПР2402-05-4090</t>
  </si>
  <si>
    <t>Спирея японская (Spiraea japonica Tessa) С2</t>
  </si>
  <si>
    <t>ПР2402-05-1334</t>
  </si>
  <si>
    <t>Спирея японская (Spiraea japonica White Gold) С2</t>
  </si>
  <si>
    <t>ПР2402-05-4087</t>
  </si>
  <si>
    <t>Спирея японская (Spiraea japonica Zen Spirit Gold) С2</t>
  </si>
  <si>
    <t>ПР2408-01-0458</t>
  </si>
  <si>
    <t>Форзиция (Forsythia Lynwood) С3</t>
  </si>
  <si>
    <t>ПР2408-01-0461</t>
  </si>
  <si>
    <t>Форзиция промежуточная (Forsythia intermedia Spectabilis) С3</t>
  </si>
  <si>
    <t>ПР2404-31-0037</t>
  </si>
  <si>
    <t>Эрика травянистая (Erica carnea  Steffi weibe Blute) С1,5</t>
  </si>
  <si>
    <t>ПР2404-31-0019</t>
  </si>
  <si>
    <t>Эрика травянистая (Erica carnea Tanja) С1,5</t>
  </si>
  <si>
    <t>ПР2404-31-0020</t>
  </si>
  <si>
    <t>Эрика травянистая (Erica carnea Wintersonne) С1,5</t>
  </si>
  <si>
    <t>посадка 2024</t>
  </si>
  <si>
    <t>посадка 2025</t>
  </si>
  <si>
    <t xml:space="preserve">посадка 2024  </t>
  </si>
  <si>
    <t>РА180</t>
  </si>
  <si>
    <t>Можжевельник лежачий (Juniperus procumbens Blue Carpet) C2 20-30</t>
  </si>
  <si>
    <t>РА90</t>
  </si>
  <si>
    <t>Посадка 2024</t>
  </si>
  <si>
    <t>Старая Цена, руб</t>
  </si>
  <si>
    <t>С15</t>
  </si>
  <si>
    <t>Туя складчатая (Thuja plicata Whipcord) C15 PA150</t>
  </si>
  <si>
    <t>РА 150</t>
  </si>
  <si>
    <t>К02-42-0004</t>
  </si>
  <si>
    <t>К02-08-3182</t>
  </si>
  <si>
    <t>К02-08-3233</t>
  </si>
  <si>
    <t>К02-08-3242</t>
  </si>
  <si>
    <t>К02-08-3329</t>
  </si>
  <si>
    <t>К02-08-3355</t>
  </si>
  <si>
    <t>К02-42-0164</t>
  </si>
  <si>
    <t>К02-08-3631</t>
  </si>
  <si>
    <t>К02-08-3744</t>
  </si>
  <si>
    <t>К02-42-0408</t>
  </si>
  <si>
    <t>К02-08-4055</t>
  </si>
  <si>
    <t>К02-29-0246</t>
  </si>
  <si>
    <t>2 829,000</t>
  </si>
  <si>
    <t>2 687,000</t>
  </si>
  <si>
    <t>1 410,690</t>
  </si>
  <si>
    <t>Пион (Paeonia Albert Crousse) Выкопка</t>
  </si>
  <si>
    <t>Пион (Paeonia Candy Striped) Выкопка</t>
  </si>
  <si>
    <t>Пион (Paeonia Coral Charm) Выкопка</t>
  </si>
  <si>
    <t>Пион (Paeonia Coral Sunset) Выкопка</t>
  </si>
  <si>
    <t>Пион (Paeonia Etched Salmon) Выкопка</t>
  </si>
  <si>
    <t>Пион (Paeonia Festiva Maxima) Выкопка</t>
  </si>
  <si>
    <t>Пион (Paeonia Henry Sass) Выкопка</t>
  </si>
  <si>
    <t>Пион (Paeonia Itoh Yellow Crown) Выкопка</t>
  </si>
  <si>
    <t>Пион (Paeonia Laura Dessert) Выкопка</t>
  </si>
  <si>
    <t>Пион (Paeonia Mister Ed) Выкопка</t>
  </si>
  <si>
    <t>Пион (Paeonia Shirley Temple) Выкопка</t>
  </si>
  <si>
    <t>Пион (Paeonia Top Brass) Выкопка</t>
  </si>
  <si>
    <t>Пион(Paeonia Lemon Chiffon) Выкопка</t>
  </si>
  <si>
    <t>окс(1-5 почек)</t>
  </si>
  <si>
    <t>ПР2402-21-0094</t>
  </si>
  <si>
    <t>Клен остролистный (Acer platanoides Faassens Black) BR 10-12 Сумка 45 л.</t>
  </si>
  <si>
    <t>С45</t>
  </si>
  <si>
    <t>ПР2402-21-0105</t>
  </si>
  <si>
    <t>ПР2402-21-0106</t>
  </si>
  <si>
    <t>ПР2402-21-0069</t>
  </si>
  <si>
    <t>Черемуха виргинская (Prunus virginiana Canada Red) BR 200-250 Сумка 45л.</t>
  </si>
  <si>
    <t>Черемуха виргинская (Prunus virginiana Canada Red) BR 8-10 Сумка 45л.</t>
  </si>
  <si>
    <t>Черемуха виргинская (Prunus virginiana Shubert) BR 10-12 Сумка 45л.</t>
  </si>
  <si>
    <t>Сумка 45л</t>
  </si>
  <si>
    <t>поставка весна 2022</t>
  </si>
  <si>
    <t>ПР2408-03-0014</t>
  </si>
  <si>
    <t>Пузыреплодник калинолистный (Physocarpus opulifolius Lucky Devil) С2</t>
  </si>
  <si>
    <t>ПР2408-03-0015</t>
  </si>
  <si>
    <t>Пузыреплодник калинолистный (Physocarpus opulifolius Spicy Devil) С2</t>
  </si>
  <si>
    <t>ПР22-03-0006</t>
  </si>
  <si>
    <t>Пузыреплодник калинолистный (Physocarpus opulifolius Nugget) С3</t>
  </si>
  <si>
    <t>ПР2404-31-0002</t>
  </si>
  <si>
    <t>ПР2401-08-8480</t>
  </si>
  <si>
    <t>Смородина черная С5 РА50</t>
  </si>
  <si>
    <t>поставка 2024</t>
  </si>
  <si>
    <t>Снижена Цена, руб</t>
  </si>
  <si>
    <t>АКЦИЯ 2+1:ДВЕ ПОКУПАЕШЬ - ТРЕТЬЯ В ПОДАРОК. ИЩИТЕ АКЦИОННЫЕ ПОЗИЦИИ В ПРАЙСЕ</t>
  </si>
  <si>
    <t>Минимальный ОБЩИЙ заказ 50 000 рублей( с учетом акционных позиций)</t>
  </si>
  <si>
    <t/>
  </si>
  <si>
    <t>поставка 2023</t>
  </si>
  <si>
    <t>Итого, рублей:</t>
  </si>
  <si>
    <t>02-05-1914</t>
  </si>
  <si>
    <t>Азалия/Рододендрон (Rhododendron Сatawbiense Boursault) P13</t>
  </si>
  <si>
    <t>ПР2404-31-0003</t>
  </si>
  <si>
    <t>Вереск обыкновенный Bettina С1,5</t>
  </si>
  <si>
    <t>ПР2404-31-0004</t>
  </si>
  <si>
    <t>Вереск обыкновенный Dunja)С1,5</t>
  </si>
  <si>
    <t>ПР2404-31-0007</t>
  </si>
  <si>
    <t>Вереск обыкновенный Lena С1,5</t>
  </si>
  <si>
    <t>ПР2404-31-0015</t>
  </si>
  <si>
    <t>Вереск обыкновенный Twins Franca / Helena С2</t>
  </si>
  <si>
    <t>ПР2404-31-0018</t>
  </si>
  <si>
    <t>Эрика травянистая  Rosalie С1,5</t>
  </si>
  <si>
    <t>ПР2302-04-0263</t>
  </si>
  <si>
    <t>Дерен белый (Cornus alba Elegantissima) С3</t>
  </si>
  <si>
    <t>ПР-24905-0003</t>
  </si>
  <si>
    <t>Дерен белый (Cornus alba Miracle) С2</t>
  </si>
  <si>
    <t>ПР2302-17-2959</t>
  </si>
  <si>
    <t>Дерен белый (Cornus alba Miracle) C5</t>
  </si>
  <si>
    <t>ПР-24905-0001</t>
  </si>
  <si>
    <t>Дерен белый (Cornus alba Cream Cracker) С2</t>
  </si>
  <si>
    <t>ПР-24909-0003</t>
  </si>
  <si>
    <t>Спирея березолистная (Spiraea betulifolia Tor) С2</t>
  </si>
  <si>
    <t>ПР-24909-0006</t>
  </si>
  <si>
    <t>Спирея серая (Spiraea cinerea Grefsheim) С2</t>
  </si>
  <si>
    <t>ПР2404-29-1826</t>
  </si>
  <si>
    <t>Ель колючая (Picea pungens Yellow Summer) С3 РА 5-10</t>
  </si>
  <si>
    <t>ПР2404-29-1824</t>
  </si>
  <si>
    <t>Ель обыкновенная (Picea abies Acrocona KBN Yellow) С3</t>
  </si>
  <si>
    <t>ПР2404-29-0940</t>
  </si>
  <si>
    <t>Ель обыкновенная (Picea abies Cincinata) С3 15-20</t>
  </si>
  <si>
    <t>ПР2404-29-0081</t>
  </si>
  <si>
    <t>Пихта вича (Abies veitchii Pendula) С3</t>
  </si>
  <si>
    <t>ПР2404-29-0082</t>
  </si>
  <si>
    <t>Пихта вича (Abies veitchii Schneverdingen) С3 10-15</t>
  </si>
  <si>
    <t>ПР2404-29-0072</t>
  </si>
  <si>
    <t>Пихта высокорослая (Abies procera Glauca Prostrata) С3 10-15</t>
  </si>
  <si>
    <t>ПР2404-29-0039</t>
  </si>
  <si>
    <t>Пихта корейская (Abies koreana Cis) С3 РА 40-50</t>
  </si>
  <si>
    <t>ПР2404-29-0040</t>
  </si>
  <si>
    <t>Пихта корейская (Abies koreana Cristal Kugel) С3 РА 30-40</t>
  </si>
  <si>
    <t>ПР2404-29-0042</t>
  </si>
  <si>
    <t>Пихта корейская (Abies koreana Green Carpet) С3 РА 15-30</t>
  </si>
  <si>
    <t>ПР2404-29-1836</t>
  </si>
  <si>
    <t>Пихта корейская (Abies koreana Luminetta) C3 10-20</t>
  </si>
  <si>
    <t>ПР404-29-1077</t>
  </si>
  <si>
    <t>Сосна гельдрейха (Pinus heldreichii Irish Bell) С3 15-20</t>
  </si>
  <si>
    <t>Сумма,руб.</t>
  </si>
  <si>
    <t>04-08-0929</t>
  </si>
  <si>
    <t>Ель колючая (Picea pungens Glauca Kaibab) C2</t>
  </si>
  <si>
    <t>ПР2404-29-1827</t>
  </si>
  <si>
    <t>Ель обыкновенная (Picea abies Tompa) С3</t>
  </si>
  <si>
    <t>03-02-0233</t>
  </si>
  <si>
    <t>Ель сербская (Picea Omorika Karel) C3 20-30</t>
  </si>
  <si>
    <t>03-02-0118</t>
  </si>
  <si>
    <t>Ель сизая (Picea Glauca Alberta Globe) C2 25</t>
  </si>
  <si>
    <t>03-02-0053</t>
  </si>
  <si>
    <t>03-02-0165</t>
  </si>
  <si>
    <t>03-02-0226</t>
  </si>
  <si>
    <t>Ель сизая (Picea Glauca Conica) C3 50-60</t>
  </si>
  <si>
    <t>02-48-0129</t>
  </si>
  <si>
    <t>Лиственница европейская (Larix decidua Horstmann Recurved) C7,5 PA120 1-летний</t>
  </si>
  <si>
    <t>02-48-0137</t>
  </si>
  <si>
    <t>Лиственница европейская (Larix decidua Puli) C5 PA90 1-летний</t>
  </si>
  <si>
    <t>02-48-0149</t>
  </si>
  <si>
    <t>Лиственница кемпфера (Larix kaempferi Diana) C5 PA90 1-летний</t>
  </si>
  <si>
    <t>02-48-0151</t>
  </si>
  <si>
    <t>Лиственница кемпфера (Larix kaempferi Diana) C7,5 PA120 1-летний</t>
  </si>
  <si>
    <t>02-48-0164</t>
  </si>
  <si>
    <t>Лиственница кемпфера (Larix kaempferi Stiff Weeper) C15 PA150 2-летний</t>
  </si>
  <si>
    <t>02-48-0166</t>
  </si>
  <si>
    <t>Лиственница кемпфера (Larix kaempferi Stiff Weeper) C15 PA180 2-летний</t>
  </si>
  <si>
    <t>02-48-0168</t>
  </si>
  <si>
    <t>Лиственница кемпфера (Larix kaempferi Stiff Weeper) C15 PA200 2-летний</t>
  </si>
  <si>
    <t>02-48-0160</t>
  </si>
  <si>
    <t>Лиственница кемпфера (Larix kaempferi Stiff Weeper) C5 PA60 1-летний</t>
  </si>
  <si>
    <t>02-48-0161</t>
  </si>
  <si>
    <t>Лиственница кемпфера (Larix kaempferi Stiff Weeper) C7,5 PA120 1-летний</t>
  </si>
  <si>
    <t>04-08-0813</t>
  </si>
  <si>
    <t>Можжевельник горизонтальный (Juniperus horizontalis Blue Forest) C2</t>
  </si>
  <si>
    <t>03-03-0106</t>
  </si>
  <si>
    <t>ПР2404-29-0650</t>
  </si>
  <si>
    <t>Можжевельник обыкновенный (Juniperus communis Horstmann) С3 30-40</t>
  </si>
  <si>
    <t>Можжевельник скальный (Juniperus scopulorum Blue Arrow) C3 70-80</t>
  </si>
  <si>
    <t>03-03-0092</t>
  </si>
  <si>
    <t>К02-08-3069</t>
  </si>
  <si>
    <t>Пион (Paeonia Adolphe Rousseau) Выкопка</t>
  </si>
  <si>
    <t>К02-17-0495</t>
  </si>
  <si>
    <t>Пион (Paeonia Festivity) Выкопка</t>
  </si>
  <si>
    <t>К02-17-0756</t>
  </si>
  <si>
    <t>Пион (Paeonia Itoh Amy Jo) Выкопка</t>
  </si>
  <si>
    <t>К02-17-0776</t>
  </si>
  <si>
    <t>Пион (Paeonia Itoh Going Bananas) Выкопка</t>
  </si>
  <si>
    <t>К02-17-0788</t>
  </si>
  <si>
    <t>Пион (Paeonia Itoh Pastel Splendour )Выкопка</t>
  </si>
  <si>
    <t>К02-17-2991</t>
  </si>
  <si>
    <t>Пион (Paeonia Itoh Sequestered Sunshine) Выкопка</t>
  </si>
  <si>
    <t>К02-17-0806</t>
  </si>
  <si>
    <t>Пион (Paeonia Itoh Yankee Doodle Dandy) Выкопка</t>
  </si>
  <si>
    <t>К02-07-1742</t>
  </si>
  <si>
    <t>К02-17-0706</t>
  </si>
  <si>
    <t>Пион (Paeonia Sweet Harmony) Выкопка</t>
  </si>
  <si>
    <t>04-29-0008</t>
  </si>
  <si>
    <t>Пихта кефалинийская (Abies cephalonica Barabits Gold) C2 20-30</t>
  </si>
  <si>
    <t>04-29-1835</t>
  </si>
  <si>
    <t>Пихта корейская (Abies koreana Blauer Einz) С2 15-20</t>
  </si>
  <si>
    <t>ПР2404-29-0043</t>
  </si>
  <si>
    <t>Пихта корейская (Abies koreana Henks Gardens Yellow) С3 РА 30-40</t>
  </si>
  <si>
    <t>ПР2404-29-0060</t>
  </si>
  <si>
    <t>ПР2404-29-0064</t>
  </si>
  <si>
    <t>ПР2404-29-0053</t>
  </si>
  <si>
    <t>ПР2204-02-0668</t>
  </si>
  <si>
    <t>Самши́т мелколистный (Buxus microphylla Faulkner) С2</t>
  </si>
  <si>
    <t>02-05-4133</t>
  </si>
  <si>
    <t>Сосна веймутова (Pinus strobus Blue Shag) P14</t>
  </si>
  <si>
    <t>04-29-1851</t>
  </si>
  <si>
    <t>ПР2404-29-1090</t>
  </si>
  <si>
    <t>ПР2404-29-1089</t>
  </si>
  <si>
    <t>Сосна горная (Pinus mugo Gnom) С3 15-20</t>
  </si>
  <si>
    <t>02-05-4315</t>
  </si>
  <si>
    <t>Сосна горная (Pinus mugo Sherwood Compact) P14</t>
  </si>
  <si>
    <t>ПР2404-29-1846</t>
  </si>
  <si>
    <t>Сосна густоцветковая (Pinus densiflora Burkes Red Variegated) С3</t>
  </si>
  <si>
    <t>04-15-0031</t>
  </si>
  <si>
    <t>Сосна густоцветковая (Pinus densiflora Oculus-draconis) С5</t>
  </si>
  <si>
    <t>04-29-1852</t>
  </si>
  <si>
    <t>Сосна крючковатая (Pinus uncinata rotundata Orange Sebastian) С2 РА10-20</t>
  </si>
  <si>
    <t>ПР2404-29-1218</t>
  </si>
  <si>
    <t>Сосна обыкновенная (Pinus sylvestris Gold Medal) С3 20-25</t>
  </si>
  <si>
    <t>ПР2404-29-1848</t>
  </si>
  <si>
    <t>Сосна обыкновенная (Pinus sylvestris Gregs Variegated) С3</t>
  </si>
  <si>
    <t>Р14</t>
  </si>
  <si>
    <t>РА200</t>
  </si>
  <si>
    <t>СНИЖЕНЫ ЦЕНЫ НА ХВОЙНЫЕ, ДЕКОРАТИВНО-ЛИСТВЕННЫЕ РАСТЕНИЯ!</t>
  </si>
  <si>
    <t>АКЦИЯ 2+1
Две покупаешь - 
   Третья в подарок</t>
  </si>
  <si>
    <t>02-05-0030</t>
  </si>
  <si>
    <t>Азалия/Рододендрон (Rhododendron Percy Wiseman) P13</t>
  </si>
  <si>
    <t>Азалия/Рододендрон листопадный (Rhododendron lutea Gibraltar) C2</t>
  </si>
  <si>
    <t>04-08-0626</t>
  </si>
  <si>
    <t>Барбарис тунберга (Berberis thunbergii Admiration) C1,5</t>
  </si>
  <si>
    <t>ПР21-03-0011</t>
  </si>
  <si>
    <t>Боярышник обыкновенный (Crataegus laevigata) C5</t>
  </si>
  <si>
    <t>ПР2203-05-0034</t>
  </si>
  <si>
    <t>Боярышник однопестечный (Crataegus monogyna) С2</t>
  </si>
  <si>
    <t>С2104-05-2037</t>
  </si>
  <si>
    <t>Гинкго билоба (Ginkgo biloba Mariken) C5 PA150</t>
  </si>
  <si>
    <t>04-08-1084</t>
  </si>
  <si>
    <t>Голубика высокорослая (Vaccinium corymbosum Bluecrop) C1,5</t>
  </si>
  <si>
    <t>04-09-0171</t>
  </si>
  <si>
    <t>Дерен белый (Cornus alba Baton Rouge) C3 60-80</t>
  </si>
  <si>
    <t>04-18-0077</t>
  </si>
  <si>
    <t>Дерен белый (Cornus alba Gouchaultii) C2</t>
  </si>
  <si>
    <t>04-02-1452</t>
  </si>
  <si>
    <t>Дерен белый (Cornus alba Sibirica Variegata) C3 40-60</t>
  </si>
  <si>
    <t>ПР2404-08-1153</t>
  </si>
  <si>
    <t>Дерен белый (Cornus alba Sibirica Variegata) С7,5</t>
  </si>
  <si>
    <t xml:space="preserve">C3 </t>
  </si>
  <si>
    <t xml:space="preserve"> PA150</t>
  </si>
  <si>
    <t xml:space="preserve">C5 </t>
  </si>
  <si>
    <t>С2100-20-0202</t>
  </si>
  <si>
    <t>Дерен отпрысковый (Cornus stolonifera Flaviramea) C3</t>
  </si>
  <si>
    <t>С2204-20-0046</t>
  </si>
  <si>
    <t>Ель колючая (Picea pungens Edith) C60</t>
  </si>
  <si>
    <t>С2204-08-0488</t>
  </si>
  <si>
    <t>Ель колючая (Picea pungens Edith) RB/C 100-120</t>
  </si>
  <si>
    <t>C60</t>
  </si>
  <si>
    <t>RB/C 100-120</t>
  </si>
  <si>
    <t>С2104-18-0009</t>
  </si>
  <si>
    <t>Ель колючая (Picea pungens Hoto) C15</t>
  </si>
  <si>
    <t xml:space="preserve"> C15</t>
  </si>
  <si>
    <t>01-08-4026</t>
  </si>
  <si>
    <t>Ель колючая (Picea pungens Maigold) C2</t>
  </si>
  <si>
    <t>С2204-08-0163</t>
  </si>
  <si>
    <t>Ель колючая (Picea pungens Oldenburg) RB/C 90-120</t>
  </si>
  <si>
    <t>RB/C 90-120</t>
  </si>
  <si>
    <t>04-08-0682</t>
  </si>
  <si>
    <t>Кипарисовик горохоплодный (Chamaecyparis pisifera Filifera Nana) C2</t>
  </si>
  <si>
    <t>04-08-0446</t>
  </si>
  <si>
    <t>Кипарисовик туполистный (Chamaecyparis obtusa Nana Gracilis) C2</t>
  </si>
  <si>
    <t>ПР21-03-0001</t>
  </si>
  <si>
    <t>Лапчатка кустарниковая (Potentilla fruticosa Goldfinger) С3</t>
  </si>
  <si>
    <t>02-48-0153</t>
  </si>
  <si>
    <t>Лиственница кемпфера (Larix kaempferi Grey Pearl) C5 PA60 1-летний</t>
  </si>
  <si>
    <t>03-02-0040</t>
  </si>
  <si>
    <t>ПР2203-05-0065</t>
  </si>
  <si>
    <t>Пихта корейская (Abies koreana) C2</t>
  </si>
  <si>
    <t xml:space="preserve">Бельгия </t>
  </si>
  <si>
    <t>04-29-0012</t>
  </si>
  <si>
    <t>Пихта одноцветная (Abies concolor Aurea) C2 30-50</t>
  </si>
  <si>
    <t>ПР-24907-0013</t>
  </si>
  <si>
    <t>Пузыреплодник калинолистный (Physocarpus opulifolius Panther) С2</t>
  </si>
  <si>
    <t>ПР21-36-0027</t>
  </si>
  <si>
    <t>Сирень в ассортименте С5/7,5  1 ветка</t>
  </si>
  <si>
    <t>04-29-1854</t>
  </si>
  <si>
    <t>Сосна псевдопумилио (Pinus pseudopumilio Socha) C2/3 20-30</t>
  </si>
  <si>
    <t>C2/3</t>
  </si>
  <si>
    <t>04-08-1038</t>
  </si>
  <si>
    <t>Тис ягодный (Taxus baccata David) C1,5</t>
  </si>
  <si>
    <t>03-02-0241</t>
  </si>
  <si>
    <t>Туя западная (Thuja occidentalis Smaragd) C1 30-40</t>
  </si>
  <si>
    <t>ПР2404-29-1676</t>
  </si>
  <si>
    <t>04-08-0427</t>
  </si>
  <si>
    <t>Чубушник (Philadelphus Lemoinei) C2/C3</t>
  </si>
  <si>
    <t>ПР22-04-0007</t>
  </si>
  <si>
    <t>Яблоня (Malus Mokum) сумка C35/45, 6-8</t>
  </si>
  <si>
    <t>ПР22-04-0008</t>
  </si>
  <si>
    <t>Яблоня (Malus Professor Sprenger) сумка C35/45, 8-10</t>
  </si>
  <si>
    <t>Клен остролистный (Acer platanoides Crimson King) C5 PA 180-190</t>
  </si>
  <si>
    <t>04-05-4819</t>
  </si>
  <si>
    <t>PA 180-190</t>
  </si>
  <si>
    <t>04-05-4801</t>
  </si>
  <si>
    <t>Клен остролистный (Acer platanoides Drummondii) C5 PA 180-190 4-6</t>
  </si>
  <si>
    <t>04-05-4192</t>
  </si>
  <si>
    <t>Клен остролистный (Acer platanoides Globosum) C4/C5 PA 180-200 4-6</t>
  </si>
  <si>
    <t>Клен остролистный (Acer platanoides PRINCETON GOLD Prigo) C5 PA 180-190 4-6</t>
  </si>
  <si>
    <t>04-05-4195</t>
  </si>
  <si>
    <t>Клен остролистный (Acer platanoides Purple Globe) C5 PA 180-190 4-6</t>
  </si>
  <si>
    <t>Клен остролистный (Acer platanoides Royal Red) C5 PA 180-190 4-6</t>
  </si>
  <si>
    <t>04-05-4196</t>
  </si>
  <si>
    <t>04-05-4197</t>
  </si>
  <si>
    <t>поставка весна 2021</t>
  </si>
  <si>
    <t>Слива растопыренная (Prunus cerasifera Pissardii) C7,5/C10 PA 140-150</t>
  </si>
  <si>
    <t>C7,5/C10</t>
  </si>
  <si>
    <t>PA 140-150</t>
  </si>
  <si>
    <t>04-05-4375</t>
  </si>
  <si>
    <t>Рябина обыкновенная (Sorbus aucuparia Pendula) C5 PA 190-200</t>
  </si>
  <si>
    <t>PA 190-200</t>
  </si>
  <si>
    <t>04-05-4411</t>
  </si>
  <si>
    <t>посадка  весна 2021</t>
  </si>
  <si>
    <t>посадка  весна 2022</t>
  </si>
  <si>
    <t>посадка 2021</t>
  </si>
  <si>
    <t>посадка 2022</t>
  </si>
  <si>
    <t>Туя западная (Thuja occidentalis Little Gem) С3 10-15</t>
  </si>
  <si>
    <t>Сумка 35л</t>
  </si>
  <si>
    <t>поставка осень 2024</t>
  </si>
  <si>
    <t>ПРАЙС КОНТЕЙНЕРНЫЕ РАСТЕНИЯ В НАЛИЧИИ. РАСПРОДАЖА. Осень 2024 (от 12.11.2024)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</si>
</sst>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\ ##0.00\ &quot;₽&quot;_-;\-* #\ ##0.00\ &quot;₽&quot;_-;_-* &quot;-&quot;??\ &quot;₽&quot;_-;_-@_-"/>
    <numFmt numFmtId="165" formatCode="#\ ##0"/>
    <numFmt numFmtId="166" formatCode="#,##0.00\ &quot;₽&quot;"/>
  </numFmts>
  <fonts count="70">
    <font>
      <sz val="11"/>
      <color theme="1"/>
      <name val="Calibri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i/>
      <sz val="11"/>
      <color theme="1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9"/>
      <color theme="2" tint="-0.249977111117893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rgb="FFFF0000"/>
      <name val="Baskerville Old Face"/>
      <family val="1"/>
    </font>
    <font>
      <b/>
      <i/>
      <sz val="16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u/>
      <sz val="9"/>
      <color rgb="FFFF0000"/>
      <name val="Calibri"/>
      <family val="2"/>
      <charset val="204"/>
      <scheme val="minor"/>
    </font>
    <font>
      <b/>
      <u/>
      <sz val="9"/>
      <color rgb="FFFF000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0"/>
      <color rgb="FF00B0F0"/>
      <name val="Calibri"/>
      <family val="2"/>
      <charset val="204"/>
    </font>
    <font>
      <b/>
      <u/>
      <sz val="9"/>
      <color rgb="FF00B0F0"/>
      <name val="Calibri"/>
      <family val="2"/>
      <charset val="204"/>
    </font>
    <font>
      <b/>
      <u/>
      <sz val="10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b/>
      <i/>
      <sz val="9"/>
      <color theme="0" tint="-0.249977111117893"/>
      <name val="Baskerville Old Face"/>
      <family val="1"/>
    </font>
    <font>
      <b/>
      <i/>
      <sz val="9"/>
      <name val="Baskerville Old Face"/>
      <family val="1"/>
    </font>
    <font>
      <b/>
      <u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0" tint="-0.249977111117893"/>
      <name val="Calibri"/>
      <family val="2"/>
      <charset val="204"/>
      <scheme val="minor"/>
    </font>
    <font>
      <b/>
      <i/>
      <sz val="9"/>
      <color theme="0" tint="-0.249977111117893"/>
      <name val="Times New Roman"/>
      <family val="1"/>
      <charset val="204"/>
    </font>
    <font>
      <b/>
      <i/>
      <sz val="9"/>
      <color theme="2" tint="-0.249977111117893"/>
      <name val="Baskerville Old Face"/>
      <family val="1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b/>
      <i/>
      <sz val="9"/>
      <color rgb="FFFF0000"/>
      <name val="Baskerville Old Face"/>
      <family val="1"/>
    </font>
    <font>
      <b/>
      <i/>
      <sz val="9"/>
      <color theme="2" tint="-0.249977111117893"/>
      <name val="Baskerville Old Face"/>
      <family val="1"/>
    </font>
    <font>
      <b/>
      <i/>
      <sz val="9"/>
      <color rgb="FFFF0000"/>
      <name val="Baskerville Old Face"/>
      <family val="1"/>
    </font>
    <font>
      <strike/>
      <sz val="9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9"/>
      <color theme="0" tint="-0.34998626667073579"/>
      <name val="Baskerville Old Face"/>
      <family val="1"/>
    </font>
    <font>
      <b/>
      <i/>
      <sz val="9"/>
      <color rgb="FFFF0000"/>
      <name val="Baskerville Old Face"/>
      <family val="1"/>
    </font>
    <font>
      <strike/>
      <sz val="9"/>
      <color theme="0" tint="-0.249977111117893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Baskerville Old Face"/>
      <family val="1"/>
    </font>
    <font>
      <sz val="14"/>
      <name val="Times New Roman"/>
      <family val="1"/>
      <charset val="204"/>
    </font>
    <font>
      <strike/>
      <sz val="14"/>
      <name val="Times New Roman"/>
      <family val="1"/>
      <charset val="204"/>
    </font>
    <font>
      <i/>
      <sz val="9"/>
      <color theme="0" tint="-0.249977111117893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Baskerville Old Face"/>
      <family val="1"/>
      <charset val="204"/>
    </font>
    <font>
      <b/>
      <sz val="9"/>
      <color theme="0" tint="-0.249977111117893"/>
      <name val="Times New Roman"/>
      <family val="1"/>
      <charset val="204"/>
    </font>
    <font>
      <b/>
      <i/>
      <sz val="9"/>
      <color theme="0" tint="-0.249977111117893"/>
      <name val="Baskerville Old Face"/>
      <family val="1"/>
      <charset val="204"/>
    </font>
    <font>
      <sz val="8"/>
      <color theme="0" tint="-0.249977111117893"/>
      <name val="Arial"/>
      <family val="2"/>
      <charset val="204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AF28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EF0AC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0"/>
      </right>
      <top style="medium">
        <color indexed="64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4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41" fillId="0" borderId="0" applyNumberFormat="0" applyFill="0" applyBorder="0" applyAlignment="0" applyProtection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5" fillId="0" borderId="0"/>
    <xf numFmtId="0" fontId="45" fillId="0" borderId="0"/>
    <xf numFmtId="0" fontId="48" fillId="0" borderId="0"/>
    <xf numFmtId="0" fontId="5" fillId="0" borderId="0"/>
    <xf numFmtId="0" fontId="48" fillId="0" borderId="0"/>
    <xf numFmtId="0" fontId="45" fillId="0" borderId="0"/>
    <xf numFmtId="0" fontId="49" fillId="0" borderId="0"/>
    <xf numFmtId="0" fontId="49" fillId="0" borderId="0"/>
  </cellStyleXfs>
  <cellXfs count="696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0" xfId="9"/>
    <xf numFmtId="0" fontId="6" fillId="3" borderId="0" xfId="9" applyFont="1" applyFill="1" applyAlignment="1">
      <alignment horizontal="center" vertical="center"/>
    </xf>
    <xf numFmtId="0" fontId="7" fillId="0" borderId="7" xfId="9" applyFont="1" applyBorder="1" applyAlignment="1">
      <alignment horizontal="left"/>
    </xf>
    <xf numFmtId="0" fontId="8" fillId="0" borderId="8" xfId="9" applyFont="1" applyBorder="1" applyAlignment="1">
      <alignment horizontal="left" indent="2"/>
    </xf>
    <xf numFmtId="0" fontId="8" fillId="0" borderId="9" xfId="9" applyFont="1" applyBorder="1" applyAlignment="1">
      <alignment horizontal="left" indent="2"/>
    </xf>
    <xf numFmtId="0" fontId="7" fillId="0" borderId="7" xfId="9" applyFont="1" applyBorder="1" applyAlignment="1">
      <alignment horizontal="left" vertical="top" wrapText="1"/>
    </xf>
    <xf numFmtId="0" fontId="8" fillId="0" borderId="8" xfId="9" applyFont="1" applyBorder="1" applyAlignment="1">
      <alignment horizontal="left" vertical="top" wrapText="1" indent="2"/>
    </xf>
    <xf numFmtId="0" fontId="7" fillId="0" borderId="8" xfId="9" applyFont="1" applyBorder="1" applyAlignment="1">
      <alignment horizontal="left" vertical="top" wrapText="1"/>
    </xf>
    <xf numFmtId="0" fontId="8" fillId="0" borderId="9" xfId="9" applyFont="1" applyBorder="1" applyAlignment="1">
      <alignment horizontal="left" vertical="top" wrapText="1" indent="2"/>
    </xf>
    <xf numFmtId="0" fontId="7" fillId="0" borderId="10" xfId="9" applyFont="1" applyBorder="1" applyAlignment="1">
      <alignment horizontal="left" vertical="top" wrapText="1"/>
    </xf>
    <xf numFmtId="0" fontId="7" fillId="0" borderId="9" xfId="9" applyFont="1" applyBorder="1" applyAlignment="1">
      <alignment horizontal="left" vertical="top" wrapText="1"/>
    </xf>
    <xf numFmtId="0" fontId="7" fillId="4" borderId="7" xfId="9" applyFont="1" applyFill="1" applyBorder="1" applyAlignment="1">
      <alignment horizontal="left" vertical="top" wrapText="1"/>
    </xf>
    <xf numFmtId="0" fontId="6" fillId="3" borderId="0" xfId="9" applyFont="1" applyFill="1" applyAlignment="1">
      <alignment horizontal="center" vertical="center" wrapText="1"/>
    </xf>
    <xf numFmtId="0" fontId="7" fillId="0" borderId="7" xfId="13" applyFont="1" applyBorder="1" applyAlignment="1">
      <alignment horizontal="left" vertical="top" wrapText="1"/>
    </xf>
    <xf numFmtId="0" fontId="7" fillId="0" borderId="9" xfId="9" applyFont="1" applyBorder="1" applyAlignment="1">
      <alignment vertical="top" wrapText="1"/>
    </xf>
    <xf numFmtId="0" fontId="8" fillId="0" borderId="9" xfId="9" applyFont="1" applyBorder="1" applyAlignment="1">
      <alignment vertical="top" wrapText="1"/>
    </xf>
    <xf numFmtId="0" fontId="8" fillId="0" borderId="7" xfId="9" applyFont="1" applyBorder="1" applyAlignment="1">
      <alignment vertical="top" wrapText="1"/>
    </xf>
    <xf numFmtId="0" fontId="9" fillId="0" borderId="10" xfId="9" applyFont="1" applyBorder="1" applyAlignment="1">
      <alignment vertical="top" wrapText="1"/>
    </xf>
    <xf numFmtId="0" fontId="9" fillId="0" borderId="10" xfId="9" applyFont="1" applyBorder="1" applyAlignment="1">
      <alignment wrapText="1"/>
    </xf>
    <xf numFmtId="0" fontId="10" fillId="3" borderId="0" xfId="9" applyFont="1" applyFill="1" applyAlignment="1">
      <alignment horizontal="center"/>
    </xf>
    <xf numFmtId="0" fontId="10" fillId="3" borderId="0" xfId="9" applyFont="1" applyFill="1" applyAlignment="1">
      <alignment horizontal="center" wrapText="1"/>
    </xf>
    <xf numFmtId="0" fontId="11" fillId="0" borderId="0" xfId="1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10" applyFont="1" applyProtection="1">
      <protection hidden="1"/>
    </xf>
    <xf numFmtId="0" fontId="14" fillId="0" borderId="0" xfId="10" applyFont="1" applyProtection="1">
      <protection hidden="1"/>
    </xf>
    <xf numFmtId="0" fontId="11" fillId="4" borderId="0" xfId="10" applyFont="1" applyFill="1" applyProtection="1">
      <protection hidden="1"/>
    </xf>
    <xf numFmtId="0" fontId="15" fillId="0" borderId="0" xfId="10" applyFont="1" applyProtection="1">
      <protection hidden="1"/>
    </xf>
    <xf numFmtId="0" fontId="16" fillId="0" borderId="0" xfId="0" applyFont="1" applyProtection="1">
      <protection hidden="1"/>
    </xf>
    <xf numFmtId="0" fontId="11" fillId="0" borderId="0" xfId="10" applyFont="1" applyProtection="1">
      <protection hidden="1"/>
    </xf>
    <xf numFmtId="0" fontId="17" fillId="0" borderId="0" xfId="10" applyFont="1" applyAlignment="1" applyProtection="1">
      <alignment horizont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19" fillId="6" borderId="0" xfId="0" applyFont="1" applyFill="1" applyAlignment="1" applyProtection="1">
      <alignment horizontal="left" vertical="center"/>
      <protection hidden="1"/>
    </xf>
    <xf numFmtId="0" fontId="11" fillId="6" borderId="0" xfId="10" applyFont="1" applyFill="1" applyAlignment="1" applyProtection="1">
      <alignment horizontal="center"/>
      <protection hidden="1"/>
    </xf>
    <xf numFmtId="0" fontId="21" fillId="4" borderId="0" xfId="1" applyFont="1" applyFill="1" applyBorder="1" applyAlignment="1" applyProtection="1">
      <alignment horizontal="left"/>
      <protection hidden="1"/>
    </xf>
    <xf numFmtId="0" fontId="22" fillId="4" borderId="0" xfId="1" applyFont="1" applyFill="1" applyAlignment="1" applyProtection="1">
      <alignment vertical="center" wrapText="1"/>
      <protection hidden="1"/>
    </xf>
    <xf numFmtId="0" fontId="23" fillId="4" borderId="0" xfId="1" applyFont="1" applyFill="1" applyAlignment="1" applyProtection="1">
      <alignment vertical="center" wrapText="1"/>
      <protection hidden="1"/>
    </xf>
    <xf numFmtId="0" fontId="17" fillId="0" borderId="0" xfId="1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11" fillId="0" borderId="0" xfId="1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7" fillId="0" borderId="0" xfId="1" applyFont="1" applyProtection="1">
      <protection hidden="1"/>
    </xf>
    <xf numFmtId="0" fontId="28" fillId="0" borderId="0" xfId="1" applyFont="1" applyProtection="1">
      <protection hidden="1"/>
    </xf>
    <xf numFmtId="0" fontId="19" fillId="0" borderId="0" xfId="0" applyFont="1" applyProtection="1">
      <protection hidden="1"/>
    </xf>
    <xf numFmtId="0" fontId="29" fillId="0" borderId="0" xfId="1" applyFont="1" applyProtection="1">
      <protection hidden="1"/>
    </xf>
    <xf numFmtId="0" fontId="30" fillId="0" borderId="0" xfId="1" applyFont="1" applyProtection="1">
      <protection hidden="1"/>
    </xf>
    <xf numFmtId="0" fontId="12" fillId="6" borderId="12" xfId="0" applyFont="1" applyFill="1" applyBorder="1" applyAlignment="1" applyProtection="1">
      <alignment horizontal="center" vertical="center" wrapText="1"/>
      <protection locked="0" hidden="1"/>
    </xf>
    <xf numFmtId="0" fontId="17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center" wrapText="1"/>
    </xf>
    <xf numFmtId="0" fontId="31" fillId="0" borderId="13" xfId="0" applyFont="1" applyBorder="1" applyAlignment="1">
      <alignment horizontal="center"/>
    </xf>
    <xf numFmtId="0" fontId="32" fillId="0" borderId="13" xfId="0" applyFont="1" applyBorder="1" applyAlignment="1">
      <alignment horizontal="center" wrapText="1"/>
    </xf>
    <xf numFmtId="0" fontId="11" fillId="6" borderId="0" xfId="10" applyFont="1" applyFill="1" applyProtection="1">
      <protection hidden="1"/>
    </xf>
    <xf numFmtId="1" fontId="11" fillId="6" borderId="0" xfId="10" applyNumberFormat="1" applyFont="1" applyFill="1" applyProtection="1">
      <protection hidden="1"/>
    </xf>
    <xf numFmtId="1" fontId="11" fillId="0" borderId="0" xfId="10" applyNumberFormat="1" applyFont="1" applyProtection="1">
      <protection hidden="1"/>
    </xf>
    <xf numFmtId="1" fontId="11" fillId="0" borderId="0" xfId="10" applyNumberFormat="1" applyFont="1" applyAlignment="1" applyProtection="1">
      <alignment vertical="center"/>
      <protection hidden="1"/>
    </xf>
    <xf numFmtId="1" fontId="11" fillId="0" borderId="0" xfId="0" applyNumberFormat="1" applyFont="1" applyProtection="1">
      <protection hidden="1"/>
    </xf>
    <xf numFmtId="0" fontId="32" fillId="0" borderId="13" xfId="0" applyFont="1" applyFill="1" applyBorder="1" applyAlignment="1">
      <alignment horizontal="center"/>
    </xf>
    <xf numFmtId="0" fontId="17" fillId="0" borderId="13" xfId="10" applyFont="1" applyBorder="1" applyAlignment="1">
      <alignment horizontal="center"/>
    </xf>
    <xf numFmtId="0" fontId="31" fillId="0" borderId="13" xfId="1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 wrapText="1"/>
    </xf>
    <xf numFmtId="0" fontId="40" fillId="0" borderId="13" xfId="0" applyFont="1" applyBorder="1" applyAlignment="1">
      <alignment horizontal="center" wrapText="1"/>
    </xf>
    <xf numFmtId="0" fontId="40" fillId="0" borderId="13" xfId="0" applyFont="1" applyBorder="1" applyAlignment="1">
      <alignment horizontal="center"/>
    </xf>
    <xf numFmtId="0" fontId="17" fillId="0" borderId="16" xfId="0" applyFont="1" applyBorder="1" applyAlignment="1">
      <alignment horizontal="center" wrapText="1"/>
    </xf>
    <xf numFmtId="0" fontId="8" fillId="0" borderId="8" xfId="9" quotePrefix="1" applyFont="1" applyBorder="1" applyAlignment="1">
      <alignment horizontal="left" vertical="top" wrapText="1" indent="4"/>
    </xf>
    <xf numFmtId="0" fontId="8" fillId="0" borderId="9" xfId="9" quotePrefix="1" applyFont="1" applyBorder="1" applyAlignment="1">
      <alignment horizontal="left" vertical="top" wrapText="1" indent="4"/>
    </xf>
    <xf numFmtId="0" fontId="12" fillId="6" borderId="17" xfId="0" applyFont="1" applyFill="1" applyBorder="1" applyAlignment="1" applyProtection="1">
      <alignment horizontal="center" vertical="center" wrapText="1"/>
      <protection locked="0"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51" fillId="0" borderId="13" xfId="0" applyFont="1" applyBorder="1" applyAlignment="1">
      <alignment horizontal="center"/>
    </xf>
    <xf numFmtId="0" fontId="51" fillId="0" borderId="13" xfId="0" applyFont="1" applyBorder="1" applyAlignment="1">
      <alignment horizontal="center" wrapText="1"/>
    </xf>
    <xf numFmtId="0" fontId="52" fillId="0" borderId="13" xfId="0" applyFont="1" applyBorder="1" applyAlignment="1">
      <alignment horizontal="center"/>
    </xf>
    <xf numFmtId="0" fontId="0" fillId="0" borderId="3" xfId="0" applyFont="1" applyBorder="1" applyAlignment="1" applyProtection="1">
      <alignment horizontal="right" vertical="center"/>
      <protection hidden="1"/>
    </xf>
    <xf numFmtId="0" fontId="53" fillId="0" borderId="13" xfId="0" applyFont="1" applyBorder="1" applyAlignment="1">
      <alignment horizontal="center" wrapText="1"/>
    </xf>
    <xf numFmtId="0" fontId="53" fillId="0" borderId="13" xfId="0" applyFont="1" applyBorder="1" applyAlignment="1">
      <alignment horizontal="center"/>
    </xf>
    <xf numFmtId="0" fontId="56" fillId="0" borderId="13" xfId="0" applyFont="1" applyBorder="1" applyAlignment="1">
      <alignment horizontal="center"/>
    </xf>
    <xf numFmtId="0" fontId="56" fillId="0" borderId="13" xfId="0" applyFont="1" applyBorder="1" applyAlignment="1">
      <alignment horizontal="center" wrapText="1"/>
    </xf>
    <xf numFmtId="0" fontId="57" fillId="0" borderId="13" xfId="10" applyFont="1" applyBorder="1" applyAlignment="1" applyProtection="1">
      <alignment horizontal="center"/>
      <protection hidden="1"/>
    </xf>
    <xf numFmtId="0" fontId="17" fillId="0" borderId="19" xfId="0" applyFont="1" applyBorder="1" applyAlignment="1">
      <alignment horizontal="center" wrapText="1"/>
    </xf>
    <xf numFmtId="0" fontId="31" fillId="0" borderId="19" xfId="0" applyFont="1" applyBorder="1" applyAlignment="1">
      <alignment horizontal="center" wrapText="1"/>
    </xf>
    <xf numFmtId="0" fontId="53" fillId="0" borderId="19" xfId="0" applyFont="1" applyBorder="1" applyAlignment="1">
      <alignment horizontal="center" wrapText="1"/>
    </xf>
    <xf numFmtId="0" fontId="51" fillId="0" borderId="19" xfId="0" applyFont="1" applyBorder="1" applyAlignment="1">
      <alignment horizontal="center" wrapText="1"/>
    </xf>
    <xf numFmtId="0" fontId="32" fillId="0" borderId="19" xfId="0" applyFont="1" applyBorder="1" applyAlignment="1">
      <alignment horizontal="center" wrapText="1"/>
    </xf>
    <xf numFmtId="0" fontId="17" fillId="0" borderId="19" xfId="10" applyFont="1" applyBorder="1" applyAlignment="1">
      <alignment horizontal="center" wrapText="1"/>
    </xf>
    <xf numFmtId="0" fontId="31" fillId="0" borderId="19" xfId="10" applyFont="1" applyBorder="1" applyAlignment="1">
      <alignment horizontal="center" wrapText="1"/>
    </xf>
    <xf numFmtId="0" fontId="56" fillId="0" borderId="19" xfId="0" applyFont="1" applyBorder="1" applyAlignment="1">
      <alignment horizontal="center" wrapText="1"/>
    </xf>
    <xf numFmtId="0" fontId="52" fillId="0" borderId="19" xfId="0" applyFont="1" applyBorder="1" applyAlignment="1">
      <alignment horizontal="center" wrapText="1"/>
    </xf>
    <xf numFmtId="0" fontId="40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57" fillId="0" borderId="19" xfId="10" applyFont="1" applyBorder="1" applyAlignment="1" applyProtection="1">
      <alignment horizontal="center" wrapText="1"/>
      <protection hidden="1"/>
    </xf>
    <xf numFmtId="0" fontId="11" fillId="4" borderId="3" xfId="1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 wrapText="1"/>
      <protection hidden="1"/>
    </xf>
    <xf numFmtId="165" fontId="36" fillId="3" borderId="3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3" xfId="1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wrapText="1"/>
      <protection hidden="1"/>
    </xf>
    <xf numFmtId="0" fontId="20" fillId="0" borderId="0" xfId="1" applyFont="1" applyFill="1" applyProtection="1">
      <protection hidden="1"/>
    </xf>
    <xf numFmtId="0" fontId="33" fillId="4" borderId="0" xfId="9" applyFont="1" applyFill="1" applyAlignment="1" applyProtection="1">
      <alignment horizontal="center" vertical="center"/>
      <protection hidden="1"/>
    </xf>
    <xf numFmtId="1" fontId="16" fillId="0" borderId="0" xfId="0" applyNumberFormat="1" applyFont="1" applyProtection="1">
      <protection hidden="1"/>
    </xf>
    <xf numFmtId="0" fontId="11" fillId="4" borderId="3" xfId="10" applyFont="1" applyFill="1" applyBorder="1" applyAlignment="1" applyProtection="1">
      <alignment horizontal="center" vertical="center"/>
      <protection locked="0" hidden="1"/>
    </xf>
    <xf numFmtId="0" fontId="11" fillId="4" borderId="3" xfId="10" applyFont="1" applyFill="1" applyBorder="1" applyAlignment="1" applyProtection="1">
      <alignment horizontal="center"/>
      <protection locked="0" hidden="1"/>
    </xf>
    <xf numFmtId="0" fontId="11" fillId="0" borderId="3" xfId="0" applyFont="1" applyBorder="1" applyAlignment="1">
      <alignment horizontal="left" vertical="center"/>
    </xf>
    <xf numFmtId="0" fontId="11" fillId="0" borderId="3" xfId="10" applyFont="1" applyBorder="1" applyProtection="1">
      <protection locked="0" hidden="1"/>
    </xf>
    <xf numFmtId="0" fontId="11" fillId="0" borderId="3" xfId="10" applyFont="1" applyBorder="1" applyAlignment="1" applyProtection="1">
      <alignment horizontal="center" vertical="center"/>
      <protection locked="0" hidden="1"/>
    </xf>
    <xf numFmtId="0" fontId="11" fillId="0" borderId="3" xfId="10" applyFont="1" applyBorder="1" applyAlignment="1" applyProtection="1">
      <alignment horizontal="center"/>
      <protection locked="0" hidden="1"/>
    </xf>
    <xf numFmtId="0" fontId="11" fillId="0" borderId="3" xfId="10" applyFont="1" applyBorder="1" applyAlignment="1" applyProtection="1">
      <alignment horizontal="center"/>
      <protection locked="0"/>
    </xf>
    <xf numFmtId="0" fontId="11" fillId="0" borderId="3" xfId="10" applyFont="1" applyBorder="1" applyProtection="1">
      <protection locked="0"/>
    </xf>
    <xf numFmtId="44" fontId="11" fillId="0" borderId="0" xfId="0" applyNumberFormat="1" applyFont="1" applyProtection="1">
      <protection hidden="1"/>
    </xf>
    <xf numFmtId="164" fontId="35" fillId="3" borderId="3" xfId="10" applyNumberFormat="1" applyFont="1" applyFill="1" applyBorder="1" applyAlignment="1" applyProtection="1">
      <alignment horizontal="center" vertical="center"/>
      <protection hidden="1"/>
    </xf>
    <xf numFmtId="0" fontId="60" fillId="0" borderId="13" xfId="10" applyFont="1" applyBorder="1" applyAlignment="1" applyProtection="1">
      <alignment horizontal="center"/>
      <protection hidden="1"/>
    </xf>
    <xf numFmtId="0" fontId="60" fillId="0" borderId="19" xfId="10" applyFont="1" applyBorder="1" applyAlignment="1" applyProtection="1">
      <alignment horizontal="center" wrapText="1"/>
      <protection hidden="1"/>
    </xf>
    <xf numFmtId="0" fontId="32" fillId="0" borderId="19" xfId="0" applyFont="1" applyFill="1" applyBorder="1" applyAlignment="1">
      <alignment horizontal="center" wrapText="1"/>
    </xf>
    <xf numFmtId="0" fontId="31" fillId="4" borderId="19" xfId="0" applyFont="1" applyFill="1" applyBorder="1" applyAlignment="1">
      <alignment horizontal="center" wrapText="1"/>
    </xf>
    <xf numFmtId="0" fontId="11" fillId="0" borderId="4" xfId="10" applyFont="1" applyBorder="1" applyAlignment="1" applyProtection="1">
      <alignment horizontal="center" vertical="center"/>
      <protection locked="0"/>
    </xf>
    <xf numFmtId="166" fontId="54" fillId="0" borderId="3" xfId="10" applyNumberFormat="1" applyFont="1" applyBorder="1" applyAlignment="1" applyProtection="1">
      <alignment horizontal="right"/>
      <protection locked="0" hidden="1"/>
    </xf>
    <xf numFmtId="166" fontId="54" fillId="0" borderId="3" xfId="10" applyNumberFormat="1" applyFont="1" applyBorder="1" applyAlignment="1" applyProtection="1">
      <alignment horizontal="right"/>
      <protection locked="0"/>
    </xf>
    <xf numFmtId="0" fontId="11" fillId="0" borderId="4" xfId="10" applyFont="1" applyBorder="1" applyProtection="1">
      <protection locked="0" hidden="1"/>
    </xf>
    <xf numFmtId="0" fontId="11" fillId="0" borderId="4" xfId="10" applyFont="1" applyBorder="1" applyAlignment="1" applyProtection="1">
      <alignment horizontal="center" vertical="center"/>
      <protection locked="0" hidden="1"/>
    </xf>
    <xf numFmtId="0" fontId="11" fillId="0" borderId="4" xfId="10" applyFont="1" applyBorder="1" applyAlignment="1" applyProtection="1">
      <alignment horizontal="center"/>
      <protection locked="0" hidden="1"/>
    </xf>
    <xf numFmtId="166" fontId="54" fillId="0" borderId="4" xfId="10" applyNumberFormat="1" applyFont="1" applyBorder="1" applyAlignment="1" applyProtection="1">
      <alignment horizontal="right"/>
      <protection locked="0" hidden="1"/>
    </xf>
    <xf numFmtId="0" fontId="11" fillId="0" borderId="5" xfId="10" applyFont="1" applyBorder="1" applyProtection="1">
      <protection locked="0" hidden="1"/>
    </xf>
    <xf numFmtId="0" fontId="11" fillId="0" borderId="5" xfId="10" applyFont="1" applyBorder="1" applyAlignment="1" applyProtection="1">
      <alignment horizontal="center" vertical="center"/>
      <protection locked="0" hidden="1"/>
    </xf>
    <xf numFmtId="0" fontId="11" fillId="0" borderId="5" xfId="10" applyFont="1" applyBorder="1" applyAlignment="1" applyProtection="1">
      <alignment horizontal="center"/>
      <protection locked="0" hidden="1"/>
    </xf>
    <xf numFmtId="166" fontId="54" fillId="0" borderId="5" xfId="10" applyNumberFormat="1" applyFont="1" applyBorder="1" applyAlignment="1" applyProtection="1">
      <alignment horizontal="right"/>
      <protection locked="0" hidden="1"/>
    </xf>
    <xf numFmtId="0" fontId="11" fillId="0" borderId="4" xfId="10" applyFont="1" applyBorder="1" applyAlignment="1" applyProtection="1">
      <alignment horizontal="center"/>
      <protection locked="0"/>
    </xf>
    <xf numFmtId="166" fontId="54" fillId="0" borderId="4" xfId="10" applyNumberFormat="1" applyFont="1" applyBorder="1" applyAlignment="1" applyProtection="1">
      <alignment horizontal="right"/>
      <protection locked="0"/>
    </xf>
    <xf numFmtId="0" fontId="11" fillId="0" borderId="3" xfId="10" applyFont="1" applyBorder="1" applyAlignment="1" applyProtection="1">
      <alignment horizontal="left"/>
      <protection locked="0"/>
    </xf>
    <xf numFmtId="0" fontId="65" fillId="0" borderId="13" xfId="0" applyFont="1" applyBorder="1" applyAlignment="1">
      <alignment horizontal="center"/>
    </xf>
    <xf numFmtId="0" fontId="65" fillId="0" borderId="19" xfId="0" applyFont="1" applyBorder="1" applyAlignment="1">
      <alignment horizontal="center" wrapText="1"/>
    </xf>
    <xf numFmtId="0" fontId="65" fillId="0" borderId="13" xfId="0" applyFont="1" applyBorder="1" applyAlignment="1">
      <alignment horizontal="center" wrapText="1"/>
    </xf>
    <xf numFmtId="166" fontId="11" fillId="0" borderId="5" xfId="0" applyNumberFormat="1" applyFont="1" applyBorder="1" applyAlignment="1" applyProtection="1">
      <alignment horizontal="right" vertical="center"/>
      <protection hidden="1"/>
    </xf>
    <xf numFmtId="166" fontId="11" fillId="0" borderId="0" xfId="10" applyNumberFormat="1" applyFont="1" applyProtection="1">
      <protection hidden="1"/>
    </xf>
    <xf numFmtId="166" fontId="11" fillId="0" borderId="0" xfId="10" applyNumberFormat="1" applyFont="1" applyAlignment="1" applyProtection="1">
      <alignment vertical="center"/>
      <protection hidden="1"/>
    </xf>
    <xf numFmtId="166" fontId="12" fillId="4" borderId="0" xfId="0" applyNumberFormat="1" applyFont="1" applyFill="1" applyAlignment="1" applyProtection="1">
      <alignment horizontal="center" vertical="center"/>
      <protection hidden="1"/>
    </xf>
    <xf numFmtId="166" fontId="35" fillId="4" borderId="15" xfId="10" applyNumberFormat="1" applyFont="1" applyFill="1" applyBorder="1" applyAlignment="1" applyProtection="1">
      <alignment horizontal="center" vertical="center" wrapText="1"/>
      <protection hidden="1"/>
    </xf>
    <xf numFmtId="166" fontId="11" fillId="0" borderId="0" xfId="0" applyNumberFormat="1" applyFont="1" applyProtection="1">
      <protection hidden="1"/>
    </xf>
    <xf numFmtId="166" fontId="16" fillId="0" borderId="0" xfId="0" applyNumberFormat="1" applyFont="1" applyProtection="1">
      <protection hidden="1"/>
    </xf>
    <xf numFmtId="166" fontId="11" fillId="0" borderId="3" xfId="0" applyNumberFormat="1" applyFont="1" applyBorder="1" applyAlignment="1">
      <alignment horizontal="center" vertical="center"/>
    </xf>
    <xf numFmtId="166" fontId="35" fillId="0" borderId="3" xfId="0" applyNumberFormat="1" applyFont="1" applyBorder="1" applyAlignment="1">
      <alignment horizontal="center" vertical="center"/>
    </xf>
    <xf numFmtId="166" fontId="59" fillId="0" borderId="3" xfId="0" applyNumberFormat="1" applyFont="1" applyBorder="1" applyAlignment="1">
      <alignment horizontal="center" vertical="center"/>
    </xf>
    <xf numFmtId="166" fontId="35" fillId="0" borderId="4" xfId="0" applyNumberFormat="1" applyFont="1" applyBorder="1" applyAlignment="1">
      <alignment horizontal="center" vertical="center"/>
    </xf>
    <xf numFmtId="166" fontId="59" fillId="0" borderId="4" xfId="0" applyNumberFormat="1" applyFont="1" applyBorder="1" applyAlignment="1">
      <alignment horizontal="center" vertical="center"/>
    </xf>
    <xf numFmtId="166" fontId="35" fillId="0" borderId="5" xfId="0" applyNumberFormat="1" applyFont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2" fontId="11" fillId="0" borderId="3" xfId="10" applyNumberFormat="1" applyFont="1" applyBorder="1" applyAlignment="1" applyProtection="1">
      <alignment horizontal="center" vertical="center"/>
      <protection locked="0"/>
    </xf>
    <xf numFmtId="2" fontId="13" fillId="0" borderId="3" xfId="10" applyNumberFormat="1" applyFont="1" applyBorder="1" applyAlignment="1" applyProtection="1">
      <alignment horizontal="center"/>
      <protection locked="0" hidden="1"/>
    </xf>
    <xf numFmtId="2" fontId="13" fillId="0" borderId="3" xfId="10" applyNumberFormat="1" applyFont="1" applyBorder="1" applyAlignment="1" applyProtection="1">
      <alignment horizontal="center"/>
      <protection locked="0"/>
    </xf>
    <xf numFmtId="2" fontId="11" fillId="0" borderId="3" xfId="10" applyNumberFormat="1" applyFont="1" applyBorder="1" applyAlignment="1" applyProtection="1">
      <alignment horizontal="center"/>
      <protection locked="0"/>
    </xf>
    <xf numFmtId="2" fontId="11" fillId="0" borderId="4" xfId="10" applyNumberFormat="1" applyFont="1" applyBorder="1" applyAlignment="1" applyProtection="1">
      <alignment horizontal="center" vertical="center"/>
      <protection locked="0"/>
    </xf>
    <xf numFmtId="2" fontId="11" fillId="0" borderId="5" xfId="10" applyNumberFormat="1" applyFont="1" applyBorder="1" applyAlignment="1" applyProtection="1">
      <alignment horizontal="center" vertical="center"/>
      <protection locked="0"/>
    </xf>
    <xf numFmtId="2" fontId="13" fillId="0" borderId="23" xfId="10" applyNumberFormat="1" applyFont="1" applyBorder="1" applyAlignment="1" applyProtection="1">
      <alignment horizontal="center"/>
      <protection locked="0" hidden="1"/>
    </xf>
    <xf numFmtId="0" fontId="13" fillId="0" borderId="23" xfId="10" applyFont="1" applyBorder="1" applyAlignment="1" applyProtection="1">
      <alignment horizontal="center"/>
      <protection locked="0"/>
    </xf>
    <xf numFmtId="166" fontId="13" fillId="0" borderId="23" xfId="0" applyNumberFormat="1" applyFont="1" applyBorder="1" applyAlignment="1">
      <alignment horizontal="center" vertical="center"/>
    </xf>
    <xf numFmtId="2" fontId="13" fillId="0" borderId="23" xfId="10" applyNumberFormat="1" applyFont="1" applyBorder="1" applyAlignment="1" applyProtection="1">
      <alignment horizontal="center"/>
      <protection locked="0"/>
    </xf>
    <xf numFmtId="0" fontId="13" fillId="0" borderId="23" xfId="10" applyFont="1" applyBorder="1" applyAlignment="1" applyProtection="1">
      <alignment horizontal="center" vertical="center"/>
      <protection locked="0" hidden="1"/>
    </xf>
    <xf numFmtId="0" fontId="13" fillId="0" borderId="23" xfId="10" applyFont="1" applyBorder="1" applyProtection="1">
      <protection locked="0"/>
    </xf>
    <xf numFmtId="0" fontId="13" fillId="0" borderId="23" xfId="10" applyFont="1" applyBorder="1" applyAlignment="1" applyProtection="1">
      <alignment horizontal="center" vertical="center"/>
      <protection locked="0"/>
    </xf>
    <xf numFmtId="0" fontId="13" fillId="0" borderId="23" xfId="10" applyFont="1" applyBorder="1" applyAlignment="1" applyProtection="1">
      <alignment horizontal="center"/>
      <protection locked="0" hidden="1"/>
    </xf>
    <xf numFmtId="166" fontId="58" fillId="0" borderId="23" xfId="10" applyNumberFormat="1" applyFont="1" applyBorder="1" applyAlignment="1" applyProtection="1">
      <alignment horizontal="right"/>
      <protection locked="0"/>
    </xf>
    <xf numFmtId="0" fontId="13" fillId="0" borderId="23" xfId="10" applyFont="1" applyBorder="1" applyProtection="1">
      <protection locked="0" hidden="1"/>
    </xf>
    <xf numFmtId="166" fontId="58" fillId="0" borderId="23" xfId="10" applyNumberFormat="1" applyFont="1" applyBorder="1" applyAlignment="1" applyProtection="1">
      <alignment horizontal="right"/>
      <protection locked="0" hidden="1"/>
    </xf>
    <xf numFmtId="0" fontId="63" fillId="0" borderId="27" xfId="14" applyFont="1" applyBorder="1" applyAlignment="1">
      <alignment vertical="top" wrapText="1" indent="2"/>
    </xf>
    <xf numFmtId="49" fontId="13" fillId="0" borderId="26" xfId="10" applyNumberFormat="1" applyFont="1" applyBorder="1" applyAlignment="1" applyProtection="1">
      <alignment horizontal="center"/>
      <protection locked="0"/>
    </xf>
    <xf numFmtId="49" fontId="13" fillId="0" borderId="26" xfId="10" applyNumberFormat="1" applyFont="1" applyBorder="1" applyAlignment="1" applyProtection="1">
      <alignment horizontal="center"/>
      <protection locked="0" hidden="1"/>
    </xf>
    <xf numFmtId="49" fontId="11" fillId="0" borderId="32" xfId="10" applyNumberFormat="1" applyFont="1" applyBorder="1" applyAlignment="1" applyProtection="1">
      <alignment horizontal="center"/>
      <protection locked="0"/>
    </xf>
    <xf numFmtId="0" fontId="11" fillId="0" borderId="33" xfId="10" applyFont="1" applyBorder="1" applyProtection="1">
      <protection locked="0"/>
    </xf>
    <xf numFmtId="0" fontId="13" fillId="0" borderId="35" xfId="10" applyFont="1" applyBorder="1" applyAlignment="1" applyProtection="1">
      <alignment horizontal="center" vertical="center"/>
      <protection locked="0" hidden="1"/>
    </xf>
    <xf numFmtId="0" fontId="13" fillId="0" borderId="3" xfId="10" applyFont="1" applyBorder="1" applyAlignment="1" applyProtection="1">
      <alignment horizontal="center"/>
      <protection locked="0" hidden="1"/>
    </xf>
    <xf numFmtId="166" fontId="58" fillId="0" borderId="37" xfId="10" applyNumberFormat="1" applyFont="1" applyBorder="1" applyAlignment="1" applyProtection="1">
      <alignment horizontal="right"/>
      <protection locked="0" hidden="1"/>
    </xf>
    <xf numFmtId="166" fontId="66" fillId="0" borderId="23" xfId="0" applyNumberFormat="1" applyFont="1" applyBorder="1" applyAlignment="1">
      <alignment horizontal="center" vertical="center"/>
    </xf>
    <xf numFmtId="2" fontId="13" fillId="0" borderId="23" xfId="10" applyNumberFormat="1" applyFont="1" applyBorder="1" applyAlignment="1" applyProtection="1">
      <alignment horizontal="center" vertical="center"/>
      <protection locked="0"/>
    </xf>
    <xf numFmtId="166" fontId="13" fillId="0" borderId="5" xfId="0" applyNumberFormat="1" applyFont="1" applyBorder="1" applyAlignment="1" applyProtection="1">
      <alignment horizontal="right" vertical="center"/>
      <protection hidden="1"/>
    </xf>
    <xf numFmtId="0" fontId="13" fillId="0" borderId="35" xfId="10" applyFont="1" applyBorder="1" applyAlignment="1" applyProtection="1">
      <alignment horizontal="center"/>
      <protection locked="0"/>
    </xf>
    <xf numFmtId="0" fontId="13" fillId="0" borderId="3" xfId="10" applyFont="1" applyBorder="1" applyAlignment="1" applyProtection="1">
      <alignment horizontal="center"/>
      <protection locked="0"/>
    </xf>
    <xf numFmtId="166" fontId="58" fillId="0" borderId="37" xfId="10" applyNumberFormat="1" applyFont="1" applyBorder="1" applyAlignment="1" applyProtection="1">
      <alignment horizontal="right"/>
      <protection locked="0"/>
    </xf>
    <xf numFmtId="49" fontId="13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49" fontId="13" fillId="0" borderId="26" xfId="14" applyNumberFormat="1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166" fontId="58" fillId="0" borderId="23" xfId="0" applyNumberFormat="1" applyFont="1" applyBorder="1" applyAlignment="1" applyProtection="1">
      <alignment horizontal="right"/>
      <protection locked="0"/>
    </xf>
    <xf numFmtId="2" fontId="13" fillId="0" borderId="23" xfId="0" applyNumberFormat="1" applyFont="1" applyBorder="1" applyAlignment="1" applyProtection="1">
      <alignment horizontal="center" vertical="center"/>
      <protection locked="0"/>
    </xf>
    <xf numFmtId="0" fontId="38" fillId="4" borderId="13" xfId="0" applyFont="1" applyFill="1" applyBorder="1"/>
    <xf numFmtId="0" fontId="17" fillId="0" borderId="0" xfId="0" applyFont="1" applyBorder="1" applyAlignment="1">
      <alignment horizontal="center"/>
    </xf>
    <xf numFmtId="49" fontId="13" fillId="0" borderId="24" xfId="10" applyNumberFormat="1" applyFont="1" applyBorder="1" applyAlignment="1" applyProtection="1">
      <alignment horizontal="center"/>
      <protection locked="0"/>
    </xf>
    <xf numFmtId="0" fontId="37" fillId="6" borderId="3" xfId="10" applyFont="1" applyFill="1" applyBorder="1" applyAlignment="1" applyProtection="1">
      <alignment horizontal="center"/>
      <protection locked="0" hidden="1"/>
    </xf>
    <xf numFmtId="0" fontId="11" fillId="0" borderId="21" xfId="10" applyFont="1" applyBorder="1" applyProtection="1">
      <protection locked="0"/>
    </xf>
    <xf numFmtId="0" fontId="11" fillId="0" borderId="21" xfId="10" applyFont="1" applyBorder="1" applyAlignment="1" applyProtection="1">
      <alignment horizontal="left"/>
      <protection locked="0"/>
    </xf>
    <xf numFmtId="0" fontId="13" fillId="0" borderId="22" xfId="10" applyFont="1" applyBorder="1" applyProtection="1">
      <protection locked="0"/>
    </xf>
    <xf numFmtId="0" fontId="11" fillId="0" borderId="4" xfId="10" applyFont="1" applyBorder="1" applyAlignment="1" applyProtection="1">
      <alignment horizontal="left"/>
      <protection locked="0"/>
    </xf>
    <xf numFmtId="0" fontId="13" fillId="0" borderId="23" xfId="0" applyFont="1" applyBorder="1" applyAlignment="1">
      <alignment wrapText="1"/>
    </xf>
    <xf numFmtId="0" fontId="61" fillId="6" borderId="3" xfId="10" applyFont="1" applyFill="1" applyBorder="1" applyAlignment="1" applyProtection="1">
      <alignment horizontal="center" vertical="center"/>
      <protection locked="0" hidden="1"/>
    </xf>
    <xf numFmtId="0" fontId="11" fillId="0" borderId="21" xfId="10" applyFont="1" applyBorder="1" applyAlignment="1" applyProtection="1">
      <alignment horizontal="center" vertical="center"/>
      <protection locked="0"/>
    </xf>
    <xf numFmtId="0" fontId="13" fillId="0" borderId="22" xfId="1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wrapText="1"/>
    </xf>
    <xf numFmtId="0" fontId="11" fillId="0" borderId="21" xfId="10" applyFont="1" applyBorder="1" applyAlignment="1" applyProtection="1">
      <alignment horizontal="center"/>
      <protection locked="0" hidden="1"/>
    </xf>
    <xf numFmtId="0" fontId="61" fillId="6" borderId="3" xfId="10" applyFont="1" applyFill="1" applyBorder="1" applyAlignment="1" applyProtection="1">
      <alignment horizontal="center"/>
      <protection locked="0" hidden="1"/>
    </xf>
    <xf numFmtId="0" fontId="13" fillId="0" borderId="22" xfId="10" applyFont="1" applyBorder="1" applyAlignment="1" applyProtection="1">
      <alignment horizontal="center"/>
      <protection locked="0"/>
    </xf>
    <xf numFmtId="0" fontId="11" fillId="0" borderId="21" xfId="10" applyFont="1" applyBorder="1" applyAlignment="1" applyProtection="1">
      <alignment horizontal="center"/>
      <protection locked="0"/>
    </xf>
    <xf numFmtId="0" fontId="13" fillId="0" borderId="35" xfId="10" applyFont="1" applyBorder="1" applyAlignment="1" applyProtection="1">
      <alignment horizontal="center" vertical="center"/>
      <protection locked="0"/>
    </xf>
    <xf numFmtId="0" fontId="13" fillId="0" borderId="34" xfId="10" applyFont="1" applyBorder="1" applyAlignment="1" applyProtection="1">
      <alignment horizontal="center"/>
      <protection locked="0"/>
    </xf>
    <xf numFmtId="0" fontId="13" fillId="0" borderId="5" xfId="10" applyFont="1" applyBorder="1" applyAlignment="1" applyProtection="1">
      <alignment horizontal="center"/>
      <protection locked="0" hidden="1"/>
    </xf>
    <xf numFmtId="0" fontId="13" fillId="0" borderId="3" xfId="0" applyFont="1" applyBorder="1" applyAlignment="1" applyProtection="1">
      <alignment horizontal="center"/>
      <protection locked="0"/>
    </xf>
    <xf numFmtId="0" fontId="61" fillId="6" borderId="5" xfId="10" applyFont="1" applyFill="1" applyBorder="1" applyAlignment="1" applyProtection="1">
      <alignment horizontal="center"/>
      <protection locked="0" hidden="1"/>
    </xf>
    <xf numFmtId="166" fontId="58" fillId="0" borderId="37" xfId="0" applyNumberFormat="1" applyFont="1" applyBorder="1" applyAlignment="1" applyProtection="1">
      <alignment horizontal="right"/>
      <protection locked="0"/>
    </xf>
    <xf numFmtId="166" fontId="62" fillId="6" borderId="3" xfId="10" applyNumberFormat="1" applyFont="1" applyFill="1" applyBorder="1" applyAlignment="1" applyProtection="1">
      <alignment horizontal="right"/>
      <protection locked="0" hidden="1"/>
    </xf>
    <xf numFmtId="166" fontId="54" fillId="0" borderId="21" xfId="10" applyNumberFormat="1" applyFont="1" applyBorder="1" applyAlignment="1" applyProtection="1">
      <alignment horizontal="right"/>
      <protection locked="0"/>
    </xf>
    <xf numFmtId="166" fontId="58" fillId="0" borderId="36" xfId="10" applyNumberFormat="1" applyFont="1" applyBorder="1" applyAlignment="1" applyProtection="1">
      <alignment horizontal="right"/>
      <protection locked="0"/>
    </xf>
    <xf numFmtId="166" fontId="61" fillId="6" borderId="3" xfId="10" applyNumberFormat="1" applyFont="1" applyFill="1" applyBorder="1" applyAlignment="1" applyProtection="1">
      <alignment horizontal="center"/>
      <protection locked="0" hidden="1"/>
    </xf>
    <xf numFmtId="166" fontId="11" fillId="0" borderId="21" xfId="0" applyNumberFormat="1" applyFont="1" applyBorder="1" applyAlignment="1">
      <alignment horizontal="center" vertical="center"/>
    </xf>
    <xf numFmtId="166" fontId="61" fillId="6" borderId="3" xfId="0" applyNumberFormat="1" applyFont="1" applyFill="1" applyBorder="1" applyAlignment="1">
      <alignment horizontal="center" vertical="center"/>
    </xf>
    <xf numFmtId="166" fontId="59" fillId="0" borderId="21" xfId="0" applyNumberFormat="1" applyFont="1" applyBorder="1" applyAlignment="1">
      <alignment horizontal="center" vertical="center"/>
    </xf>
    <xf numFmtId="166" fontId="13" fillId="0" borderId="22" xfId="0" applyNumberFormat="1" applyFont="1" applyBorder="1" applyAlignment="1">
      <alignment horizontal="center" vertical="center"/>
    </xf>
    <xf numFmtId="166" fontId="59" fillId="0" borderId="5" xfId="0" applyNumberFormat="1" applyFont="1" applyBorder="1" applyAlignment="1">
      <alignment horizontal="center" vertical="center"/>
    </xf>
    <xf numFmtId="2" fontId="11" fillId="0" borderId="21" xfId="10" applyNumberFormat="1" applyFont="1" applyBorder="1" applyAlignment="1" applyProtection="1">
      <alignment horizontal="center" vertical="center"/>
      <protection locked="0"/>
    </xf>
    <xf numFmtId="2" fontId="61" fillId="6" borderId="3" xfId="10" applyNumberFormat="1" applyFont="1" applyFill="1" applyBorder="1" applyAlignment="1" applyProtection="1">
      <alignment horizontal="center" vertical="center"/>
      <protection locked="0"/>
    </xf>
    <xf numFmtId="2" fontId="13" fillId="0" borderId="21" xfId="10" applyNumberFormat="1" applyFont="1" applyBorder="1" applyAlignment="1" applyProtection="1">
      <alignment horizontal="center"/>
      <protection locked="0"/>
    </xf>
    <xf numFmtId="2" fontId="13" fillId="0" borderId="22" xfId="10" applyNumberFormat="1" applyFont="1" applyBorder="1" applyAlignment="1" applyProtection="1">
      <alignment horizontal="center" vertical="center"/>
      <protection locked="0"/>
    </xf>
    <xf numFmtId="2" fontId="11" fillId="0" borderId="4" xfId="10" applyNumberFormat="1" applyFont="1" applyBorder="1" applyAlignment="1" applyProtection="1">
      <alignment horizontal="center"/>
      <protection locked="0" hidden="1"/>
    </xf>
    <xf numFmtId="2" fontId="61" fillId="6" borderId="5" xfId="10" applyNumberFormat="1" applyFont="1" applyFill="1" applyBorder="1" applyAlignment="1" applyProtection="1">
      <alignment horizontal="center" vertical="center"/>
      <protection locked="0"/>
    </xf>
    <xf numFmtId="166" fontId="11" fillId="0" borderId="21" xfId="0" applyNumberFormat="1" applyFont="1" applyBorder="1" applyAlignment="1" applyProtection="1">
      <alignment horizontal="right" vertical="center"/>
      <protection hidden="1"/>
    </xf>
    <xf numFmtId="0" fontId="63" fillId="0" borderId="25" xfId="14" applyFont="1" applyBorder="1" applyAlignment="1">
      <alignment vertical="top" wrapText="1" indent="2"/>
    </xf>
    <xf numFmtId="0" fontId="67" fillId="0" borderId="13" xfId="0" applyFont="1" applyBorder="1" applyAlignment="1">
      <alignment horizontal="center" wrapText="1"/>
    </xf>
    <xf numFmtId="0" fontId="67" fillId="0" borderId="19" xfId="0" applyFont="1" applyBorder="1" applyAlignment="1">
      <alignment horizontal="center" wrapText="1"/>
    </xf>
    <xf numFmtId="166" fontId="58" fillId="0" borderId="23" xfId="10" applyNumberFormat="1" applyFont="1" applyBorder="1" applyAlignment="1" applyProtection="1">
      <alignment horizontal="right" vertical="center"/>
      <protection locked="0" hidden="1"/>
    </xf>
    <xf numFmtId="49" fontId="13" fillId="0" borderId="26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67" fillId="0" borderId="13" xfId="0" applyFont="1" applyBorder="1" applyAlignment="1">
      <alignment horizontal="center"/>
    </xf>
    <xf numFmtId="0" fontId="13" fillId="0" borderId="3" xfId="10" applyFont="1" applyBorder="1" applyAlignment="1" applyProtection="1">
      <alignment horizontal="center" vertical="center"/>
      <protection locked="0" hidden="1"/>
    </xf>
    <xf numFmtId="2" fontId="13" fillId="0" borderId="3" xfId="10" applyNumberFormat="1" applyFont="1" applyBorder="1" applyAlignment="1" applyProtection="1">
      <alignment horizontal="center" vertical="center"/>
      <protection locked="0"/>
    </xf>
    <xf numFmtId="49" fontId="13" fillId="0" borderId="29" xfId="10" applyNumberFormat="1" applyFont="1" applyBorder="1" applyAlignment="1" applyProtection="1">
      <alignment horizontal="center"/>
      <protection locked="0"/>
    </xf>
    <xf numFmtId="0" fontId="13" fillId="0" borderId="3" xfId="10" applyFont="1" applyBorder="1" applyProtection="1">
      <protection locked="0"/>
    </xf>
    <xf numFmtId="166" fontId="58" fillId="0" borderId="3" xfId="10" applyNumberFormat="1" applyFont="1" applyBorder="1" applyAlignment="1" applyProtection="1">
      <alignment horizontal="right"/>
      <protection locked="0"/>
    </xf>
    <xf numFmtId="166" fontId="13" fillId="0" borderId="3" xfId="0" applyNumberFormat="1" applyFont="1" applyBorder="1" applyAlignment="1">
      <alignment horizontal="center" vertical="center"/>
    </xf>
    <xf numFmtId="0" fontId="63" fillId="0" borderId="28" xfId="14" applyFont="1" applyBorder="1" applyAlignment="1">
      <alignment vertical="top" wrapText="1" indent="2"/>
    </xf>
    <xf numFmtId="0" fontId="17" fillId="0" borderId="16" xfId="0" applyFont="1" applyBorder="1" applyAlignment="1">
      <alignment horizontal="center"/>
    </xf>
    <xf numFmtId="0" fontId="11" fillId="0" borderId="40" xfId="10" applyFont="1" applyBorder="1" applyProtection="1">
      <protection locked="0" hidden="1"/>
    </xf>
    <xf numFmtId="0" fontId="11" fillId="0" borderId="40" xfId="10" applyFont="1" applyBorder="1" applyAlignment="1" applyProtection="1">
      <alignment horizontal="center" vertical="center"/>
      <protection locked="0" hidden="1"/>
    </xf>
    <xf numFmtId="0" fontId="11" fillId="0" borderId="40" xfId="10" applyFont="1" applyBorder="1" applyAlignment="1" applyProtection="1">
      <alignment horizontal="center"/>
      <protection locked="0" hidden="1"/>
    </xf>
    <xf numFmtId="166" fontId="54" fillId="0" borderId="40" xfId="10" applyNumberFormat="1" applyFont="1" applyBorder="1" applyAlignment="1" applyProtection="1">
      <alignment horizontal="right"/>
      <protection locked="0" hidden="1"/>
    </xf>
    <xf numFmtId="166" fontId="35" fillId="0" borderId="40" xfId="0" applyNumberFormat="1" applyFont="1" applyBorder="1" applyAlignment="1">
      <alignment horizontal="center" vertical="center"/>
    </xf>
    <xf numFmtId="166" fontId="59" fillId="0" borderId="40" xfId="0" applyNumberFormat="1" applyFont="1" applyBorder="1" applyAlignment="1">
      <alignment horizontal="center" vertical="center"/>
    </xf>
    <xf numFmtId="2" fontId="11" fillId="0" borderId="40" xfId="10" applyNumberFormat="1" applyFont="1" applyBorder="1" applyAlignment="1" applyProtection="1">
      <alignment horizontal="center" vertical="center"/>
      <protection locked="0"/>
    </xf>
    <xf numFmtId="166" fontId="11" fillId="0" borderId="6" xfId="0" applyNumberFormat="1" applyFont="1" applyBorder="1" applyAlignment="1" applyProtection="1">
      <alignment horizontal="right" vertical="center"/>
      <protection hidden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 wrapText="1"/>
    </xf>
    <xf numFmtId="0" fontId="53" fillId="0" borderId="38" xfId="0" applyFont="1" applyBorder="1" applyAlignment="1">
      <alignment horizontal="center"/>
    </xf>
    <xf numFmtId="0" fontId="53" fillId="0" borderId="38" xfId="0" applyFont="1" applyBorder="1" applyAlignment="1">
      <alignment horizontal="center" wrapText="1"/>
    </xf>
    <xf numFmtId="0" fontId="11" fillId="0" borderId="38" xfId="10" applyFont="1" applyBorder="1" applyProtection="1">
      <protection hidden="1"/>
    </xf>
    <xf numFmtId="0" fontId="17" fillId="0" borderId="38" xfId="0" applyFont="1" applyBorder="1" applyAlignment="1">
      <alignment horizontal="center"/>
    </xf>
    <xf numFmtId="0" fontId="17" fillId="0" borderId="38" xfId="0" applyFont="1" applyBorder="1" applyAlignment="1">
      <alignment horizontal="center" wrapText="1"/>
    </xf>
    <xf numFmtId="0" fontId="52" fillId="0" borderId="42" xfId="0" applyFont="1" applyBorder="1" applyAlignment="1">
      <alignment horizontal="center"/>
    </xf>
    <xf numFmtId="0" fontId="52" fillId="0" borderId="43" xfId="0" applyFont="1" applyBorder="1" applyAlignment="1">
      <alignment horizontal="center" wrapText="1"/>
    </xf>
    <xf numFmtId="0" fontId="13" fillId="0" borderId="38" xfId="10" applyFont="1" applyBorder="1" applyProtection="1">
      <protection hidden="1"/>
    </xf>
    <xf numFmtId="0" fontId="31" fillId="0" borderId="38" xfId="0" applyFont="1" applyBorder="1" applyAlignment="1">
      <alignment horizontal="center" wrapText="1"/>
    </xf>
    <xf numFmtId="0" fontId="31" fillId="0" borderId="38" xfId="0" applyFont="1" applyBorder="1" applyAlignment="1">
      <alignment horizontal="center"/>
    </xf>
    <xf numFmtId="0" fontId="11" fillId="0" borderId="6" xfId="10" applyFont="1" applyBorder="1" applyAlignment="1" applyProtection="1">
      <alignment horizontal="center"/>
      <protection locked="0" hidden="1"/>
    </xf>
    <xf numFmtId="0" fontId="53" fillId="0" borderId="42" xfId="0" applyFont="1" applyBorder="1" applyAlignment="1">
      <alignment horizontal="center" wrapText="1"/>
    </xf>
    <xf numFmtId="0" fontId="53" fillId="0" borderId="43" xfId="0" applyFont="1" applyBorder="1" applyAlignment="1">
      <alignment horizontal="center" wrapText="1"/>
    </xf>
    <xf numFmtId="0" fontId="40" fillId="0" borderId="38" xfId="0" applyFont="1" applyBorder="1" applyAlignment="1">
      <alignment horizontal="center" wrapText="1"/>
    </xf>
    <xf numFmtId="0" fontId="40" fillId="0" borderId="38" xfId="0" applyFont="1" applyBorder="1" applyAlignment="1">
      <alignment horizontal="center"/>
    </xf>
    <xf numFmtId="0" fontId="11" fillId="0" borderId="45" xfId="0" applyFont="1" applyBorder="1" applyAlignment="1" applyProtection="1">
      <alignment horizontal="center"/>
      <protection locked="0"/>
    </xf>
    <xf numFmtId="166" fontId="11" fillId="0" borderId="45" xfId="0" applyNumberFormat="1" applyFont="1" applyBorder="1" applyAlignment="1">
      <alignment horizontal="center" vertical="center"/>
    </xf>
    <xf numFmtId="166" fontId="35" fillId="0" borderId="45" xfId="0" applyNumberFormat="1" applyFont="1" applyBorder="1" applyAlignment="1">
      <alignment horizontal="center" vertical="center"/>
    </xf>
    <xf numFmtId="2" fontId="11" fillId="0" borderId="45" xfId="10" applyNumberFormat="1" applyFont="1" applyBorder="1" applyAlignment="1" applyProtection="1">
      <alignment horizontal="center" vertical="center"/>
      <protection locked="0"/>
    </xf>
    <xf numFmtId="0" fontId="11" fillId="0" borderId="45" xfId="10" applyFont="1" applyBorder="1" applyAlignment="1" applyProtection="1">
      <alignment horizontal="center"/>
      <protection locked="0"/>
    </xf>
    <xf numFmtId="166" fontId="54" fillId="0" borderId="45" xfId="0" applyNumberFormat="1" applyFont="1" applyBorder="1" applyAlignment="1" applyProtection="1">
      <alignment horizontal="right"/>
      <protection locked="0"/>
    </xf>
    <xf numFmtId="0" fontId="11" fillId="0" borderId="45" xfId="10" applyFont="1" applyBorder="1" applyAlignment="1" applyProtection="1">
      <alignment horizontal="center" vertical="center"/>
      <protection locked="0"/>
    </xf>
    <xf numFmtId="166" fontId="54" fillId="0" borderId="45" xfId="10" applyNumberFormat="1" applyFont="1" applyBorder="1" applyAlignment="1" applyProtection="1">
      <alignment horizontal="right"/>
      <protection locked="0"/>
    </xf>
    <xf numFmtId="166" fontId="59" fillId="0" borderId="45" xfId="0" applyNumberFormat="1" applyFont="1" applyBorder="1" applyAlignment="1">
      <alignment horizontal="center" vertical="center"/>
    </xf>
    <xf numFmtId="166" fontId="54" fillId="0" borderId="46" xfId="10" applyNumberFormat="1" applyFont="1" applyBorder="1" applyAlignment="1" applyProtection="1">
      <alignment horizontal="right"/>
      <protection locked="0" hidden="1"/>
    </xf>
    <xf numFmtId="166" fontId="11" fillId="0" borderId="46" xfId="0" applyNumberFormat="1" applyFont="1" applyBorder="1" applyAlignment="1">
      <alignment horizontal="center" vertical="center"/>
    </xf>
    <xf numFmtId="166" fontId="59" fillId="0" borderId="46" xfId="0" applyNumberFormat="1" applyFont="1" applyBorder="1" applyAlignment="1">
      <alignment horizontal="center" vertical="center"/>
    </xf>
    <xf numFmtId="2" fontId="11" fillId="0" borderId="46" xfId="10" applyNumberFormat="1" applyFont="1" applyBorder="1" applyAlignment="1" applyProtection="1">
      <alignment horizontal="center" vertical="center"/>
      <protection locked="0"/>
    </xf>
    <xf numFmtId="166" fontId="11" fillId="0" borderId="46" xfId="0" applyNumberFormat="1" applyFont="1" applyBorder="1" applyAlignment="1" applyProtection="1">
      <alignment horizontal="right" vertical="center"/>
      <protection hidden="1"/>
    </xf>
    <xf numFmtId="166" fontId="11" fillId="0" borderId="5" xfId="0" applyNumberFormat="1" applyFont="1" applyFill="1" applyBorder="1" applyAlignment="1" applyProtection="1">
      <alignment horizontal="right" vertical="center"/>
      <protection hidden="1"/>
    </xf>
    <xf numFmtId="0" fontId="11" fillId="0" borderId="45" xfId="10" applyFont="1" applyBorder="1" applyProtection="1">
      <protection locked="0"/>
    </xf>
    <xf numFmtId="0" fontId="11" fillId="0" borderId="45" xfId="10" applyFont="1" applyBorder="1" applyAlignment="1" applyProtection="1">
      <alignment horizontal="center"/>
      <protection locked="0" hidden="1"/>
    </xf>
    <xf numFmtId="0" fontId="11" fillId="0" borderId="45" xfId="10" applyFont="1" applyFill="1" applyBorder="1" applyProtection="1">
      <protection locked="0" hidden="1"/>
    </xf>
    <xf numFmtId="0" fontId="11" fillId="0" borderId="45" xfId="10" applyFont="1" applyFill="1" applyBorder="1" applyAlignment="1" applyProtection="1">
      <alignment horizontal="center"/>
      <protection locked="0"/>
    </xf>
    <xf numFmtId="166" fontId="54" fillId="0" borderId="45" xfId="10" applyNumberFormat="1" applyFont="1" applyFill="1" applyBorder="1" applyAlignment="1" applyProtection="1">
      <alignment horizontal="right"/>
      <protection locked="0"/>
    </xf>
    <xf numFmtId="166" fontId="11" fillId="0" borderId="45" xfId="0" applyNumberFormat="1" applyFont="1" applyFill="1" applyBorder="1" applyAlignment="1">
      <alignment horizontal="center" vertical="center"/>
    </xf>
    <xf numFmtId="166" fontId="59" fillId="0" borderId="45" xfId="0" applyNumberFormat="1" applyFont="1" applyFill="1" applyBorder="1" applyAlignment="1">
      <alignment horizontal="center" vertical="center"/>
    </xf>
    <xf numFmtId="2" fontId="11" fillId="0" borderId="45" xfId="10" applyNumberFormat="1" applyFont="1" applyFill="1" applyBorder="1" applyAlignment="1" applyProtection="1">
      <alignment horizontal="center" vertical="center"/>
      <protection locked="0"/>
    </xf>
    <xf numFmtId="0" fontId="11" fillId="0" borderId="0" xfId="10" applyFont="1" applyBorder="1" applyProtection="1">
      <protection hidden="1"/>
    </xf>
    <xf numFmtId="0" fontId="11" fillId="0" borderId="45" xfId="0" applyFont="1" applyFill="1" applyBorder="1" applyAlignment="1" applyProtection="1">
      <alignment horizontal="center"/>
      <protection locked="0"/>
    </xf>
    <xf numFmtId="166" fontId="13" fillId="0" borderId="45" xfId="0" applyNumberFormat="1" applyFont="1" applyFill="1" applyBorder="1" applyAlignment="1">
      <alignment horizontal="center" vertical="center"/>
    </xf>
    <xf numFmtId="0" fontId="11" fillId="0" borderId="45" xfId="10" applyFont="1" applyFill="1" applyBorder="1" applyAlignment="1" applyProtection="1">
      <alignment horizontal="center" vertical="center"/>
      <protection locked="0" hidden="1"/>
    </xf>
    <xf numFmtId="0" fontId="11" fillId="0" borderId="45" xfId="10" applyFont="1" applyFill="1" applyBorder="1" applyAlignment="1" applyProtection="1">
      <alignment horizontal="center"/>
      <protection locked="0" hidden="1"/>
    </xf>
    <xf numFmtId="166" fontId="54" fillId="0" borderId="45" xfId="10" applyNumberFormat="1" applyFont="1" applyFill="1" applyBorder="1" applyAlignment="1" applyProtection="1">
      <alignment horizontal="right"/>
      <protection locked="0" hidden="1"/>
    </xf>
    <xf numFmtId="166" fontId="35" fillId="0" borderId="45" xfId="0" applyNumberFormat="1" applyFont="1" applyFill="1" applyBorder="1" applyAlignment="1">
      <alignment horizontal="center" vertical="center"/>
    </xf>
    <xf numFmtId="166" fontId="54" fillId="0" borderId="45" xfId="0" applyNumberFormat="1" applyFont="1" applyFill="1" applyBorder="1" applyAlignment="1" applyProtection="1">
      <alignment horizontal="right"/>
      <protection locked="0"/>
    </xf>
    <xf numFmtId="0" fontId="11" fillId="0" borderId="45" xfId="10" applyFont="1" applyFill="1" applyBorder="1" applyAlignment="1" applyProtection="1">
      <alignment horizontal="center" vertical="center"/>
      <protection locked="0"/>
    </xf>
    <xf numFmtId="2" fontId="11" fillId="0" borderId="45" xfId="10" applyNumberFormat="1" applyFont="1" applyFill="1" applyBorder="1" applyAlignment="1" applyProtection="1">
      <alignment horizontal="center"/>
      <protection locked="0" hidden="1"/>
    </xf>
    <xf numFmtId="0" fontId="11" fillId="0" borderId="3" xfId="10" applyFont="1" applyFill="1" applyBorder="1" applyAlignment="1" applyProtection="1">
      <alignment horizontal="center" vertical="center"/>
      <protection locked="0" hidden="1"/>
    </xf>
    <xf numFmtId="0" fontId="11" fillId="0" borderId="3" xfId="10" applyFont="1" applyFill="1" applyBorder="1" applyAlignment="1" applyProtection="1">
      <alignment horizontal="center"/>
      <protection locked="0" hidden="1"/>
    </xf>
    <xf numFmtId="166" fontId="54" fillId="0" borderId="3" xfId="10" applyNumberFormat="1" applyFont="1" applyFill="1" applyBorder="1" applyAlignment="1" applyProtection="1">
      <alignment horizontal="right"/>
      <protection locked="0" hidden="1"/>
    </xf>
    <xf numFmtId="166" fontId="11" fillId="0" borderId="3" xfId="0" applyNumberFormat="1" applyFont="1" applyFill="1" applyBorder="1" applyAlignment="1">
      <alignment horizontal="center" vertical="center"/>
    </xf>
    <xf numFmtId="166" fontId="59" fillId="0" borderId="3" xfId="0" applyNumberFormat="1" applyFont="1" applyFill="1" applyBorder="1" applyAlignment="1">
      <alignment horizontal="center" vertical="center"/>
    </xf>
    <xf numFmtId="2" fontId="11" fillId="0" borderId="3" xfId="10" applyNumberFormat="1" applyFont="1" applyFill="1" applyBorder="1" applyAlignment="1" applyProtection="1">
      <alignment horizontal="center" vertical="center"/>
      <protection locked="0"/>
    </xf>
    <xf numFmtId="0" fontId="11" fillId="0" borderId="3" xfId="10" applyFont="1" applyFill="1" applyBorder="1" applyAlignment="1" applyProtection="1">
      <alignment horizontal="center" vertical="center"/>
      <protection locked="0"/>
    </xf>
    <xf numFmtId="0" fontId="11" fillId="0" borderId="3" xfId="10" applyFont="1" applyFill="1" applyBorder="1" applyAlignment="1" applyProtection="1">
      <alignment horizontal="center"/>
      <protection locked="0"/>
    </xf>
    <xf numFmtId="166" fontId="54" fillId="0" borderId="3" xfId="10" applyNumberFormat="1" applyFont="1" applyFill="1" applyBorder="1" applyAlignment="1" applyProtection="1">
      <alignment horizontal="right"/>
      <protection locked="0"/>
    </xf>
    <xf numFmtId="2" fontId="13" fillId="0" borderId="3" xfId="10" applyNumberFormat="1" applyFont="1" applyFill="1" applyBorder="1" applyAlignment="1" applyProtection="1">
      <alignment horizontal="center"/>
      <protection locked="0"/>
    </xf>
    <xf numFmtId="166" fontId="35" fillId="0" borderId="3" xfId="0" applyNumberFormat="1" applyFont="1" applyFill="1" applyBorder="1" applyAlignment="1">
      <alignment horizontal="center" vertical="center"/>
    </xf>
    <xf numFmtId="0" fontId="11" fillId="0" borderId="46" xfId="10" applyFont="1" applyFill="1" applyBorder="1" applyAlignment="1" applyProtection="1">
      <alignment horizontal="center"/>
      <protection locked="0"/>
    </xf>
    <xf numFmtId="0" fontId="11" fillId="0" borderId="46" xfId="10" applyFont="1" applyFill="1" applyBorder="1" applyAlignment="1" applyProtection="1">
      <alignment horizontal="center"/>
      <protection locked="0" hidden="1"/>
    </xf>
    <xf numFmtId="0" fontId="34" fillId="6" borderId="3" xfId="0" applyFont="1" applyFill="1" applyBorder="1" applyAlignment="1" applyProtection="1">
      <alignment horizontal="center" vertical="center"/>
      <protection hidden="1"/>
    </xf>
    <xf numFmtId="0" fontId="33" fillId="7" borderId="0" xfId="1" quotePrefix="1" applyFont="1" applyFill="1" applyBorder="1" applyAlignment="1" applyProtection="1">
      <alignment horizontal="center" vertical="center"/>
      <protection hidden="1"/>
    </xf>
    <xf numFmtId="0" fontId="33" fillId="7" borderId="0" xfId="1" applyFont="1" applyFill="1" applyBorder="1" applyAlignment="1" applyProtection="1">
      <alignment horizontal="center" vertical="center"/>
      <protection hidden="1"/>
    </xf>
    <xf numFmtId="0" fontId="33" fillId="8" borderId="0" xfId="9" applyFont="1" applyFill="1" applyAlignment="1" applyProtection="1">
      <alignment horizontal="center" vertical="center"/>
      <protection hidden="1"/>
    </xf>
    <xf numFmtId="0" fontId="33" fillId="8" borderId="14" xfId="9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55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4" borderId="45" xfId="10" applyFont="1" applyFill="1" applyBorder="1" applyProtection="1">
      <protection locked="0"/>
    </xf>
    <xf numFmtId="166" fontId="36" fillId="0" borderId="45" xfId="0" applyNumberFormat="1" applyFont="1" applyBorder="1" applyAlignment="1">
      <alignment horizontal="center" vertical="center"/>
    </xf>
    <xf numFmtId="166" fontId="26" fillId="0" borderId="45" xfId="0" applyNumberFormat="1" applyFont="1" applyFill="1" applyBorder="1" applyAlignment="1">
      <alignment horizontal="center" vertical="center"/>
    </xf>
    <xf numFmtId="0" fontId="11" fillId="4" borderId="45" xfId="10" applyFont="1" applyFill="1" applyBorder="1" applyProtection="1">
      <protection locked="0" hidden="1"/>
    </xf>
    <xf numFmtId="166" fontId="36" fillId="0" borderId="45" xfId="0" applyNumberFormat="1" applyFont="1" applyFill="1" applyBorder="1" applyAlignment="1">
      <alignment horizontal="center" vertical="center"/>
    </xf>
    <xf numFmtId="0" fontId="11" fillId="4" borderId="3" xfId="10" applyFont="1" applyFill="1" applyBorder="1" applyProtection="1">
      <protection locked="0" hidden="1"/>
    </xf>
    <xf numFmtId="0" fontId="11" fillId="4" borderId="3" xfId="10" applyFont="1" applyFill="1" applyBorder="1" applyProtection="1">
      <protection locked="0"/>
    </xf>
    <xf numFmtId="0" fontId="11" fillId="4" borderId="46" xfId="10" applyFont="1" applyFill="1" applyBorder="1" applyAlignment="1" applyProtection="1">
      <alignment horizontal="center" vertical="center"/>
      <protection locked="0" hidden="1"/>
    </xf>
    <xf numFmtId="0" fontId="11" fillId="4" borderId="46" xfId="10" applyFont="1" applyFill="1" applyBorder="1" applyAlignment="1" applyProtection="1">
      <alignment horizontal="left"/>
      <protection locked="0" hidden="1"/>
    </xf>
    <xf numFmtId="0" fontId="11" fillId="0" borderId="37" xfId="10" applyFont="1" applyBorder="1" applyProtection="1">
      <protection hidden="1"/>
    </xf>
    <xf numFmtId="0" fontId="13" fillId="0" borderId="6" xfId="10" applyFont="1" applyBorder="1" applyProtection="1">
      <protection hidden="1"/>
    </xf>
    <xf numFmtId="0" fontId="11" fillId="0" borderId="6" xfId="10" applyFont="1" applyBorder="1" applyProtection="1">
      <protection hidden="1"/>
    </xf>
    <xf numFmtId="0" fontId="15" fillId="0" borderId="0" xfId="10" applyFont="1" applyBorder="1" applyProtection="1">
      <protection hidden="1"/>
    </xf>
    <xf numFmtId="0" fontId="13" fillId="0" borderId="0" xfId="10" applyFont="1" applyBorder="1" applyProtection="1">
      <protection hidden="1"/>
    </xf>
    <xf numFmtId="0" fontId="53" fillId="0" borderId="47" xfId="0" applyFont="1" applyBorder="1" applyAlignment="1">
      <alignment horizontal="center" wrapText="1"/>
    </xf>
    <xf numFmtId="0" fontId="17" fillId="0" borderId="47" xfId="0" applyFont="1" applyBorder="1" applyAlignment="1">
      <alignment horizontal="center" wrapText="1"/>
    </xf>
    <xf numFmtId="0" fontId="31" fillId="0" borderId="47" xfId="0" applyFont="1" applyBorder="1" applyAlignment="1">
      <alignment horizontal="center" wrapText="1"/>
    </xf>
    <xf numFmtId="0" fontId="40" fillId="0" borderId="47" xfId="0" applyFont="1" applyBorder="1" applyAlignment="1">
      <alignment horizontal="center" wrapText="1"/>
    </xf>
    <xf numFmtId="0" fontId="11" fillId="0" borderId="48" xfId="10" applyFont="1" applyBorder="1" applyProtection="1">
      <protection locked="0"/>
    </xf>
    <xf numFmtId="49" fontId="13" fillId="0" borderId="39" xfId="10" applyNumberFormat="1" applyFont="1" applyBorder="1" applyAlignment="1" applyProtection="1">
      <alignment horizontal="center"/>
      <protection locked="0" hidden="1"/>
    </xf>
    <xf numFmtId="0" fontId="13" fillId="0" borderId="40" xfId="10" applyFont="1" applyBorder="1" applyProtection="1">
      <protection locked="0" hidden="1"/>
    </xf>
    <xf numFmtId="0" fontId="13" fillId="0" borderId="40" xfId="10" applyFont="1" applyBorder="1" applyAlignment="1" applyProtection="1">
      <alignment horizontal="center" vertical="center"/>
      <protection locked="0" hidden="1"/>
    </xf>
    <xf numFmtId="0" fontId="13" fillId="0" borderId="40" xfId="10" applyFont="1" applyBorder="1" applyAlignment="1" applyProtection="1">
      <alignment horizontal="center"/>
      <protection locked="0" hidden="1"/>
    </xf>
    <xf numFmtId="166" fontId="58" fillId="0" borderId="40" xfId="10" applyNumberFormat="1" applyFont="1" applyBorder="1" applyAlignment="1" applyProtection="1">
      <alignment horizontal="right"/>
      <protection locked="0" hidden="1"/>
    </xf>
    <xf numFmtId="166" fontId="66" fillId="0" borderId="40" xfId="0" applyNumberFormat="1" applyFont="1" applyBorder="1" applyAlignment="1">
      <alignment horizontal="center" vertical="center"/>
    </xf>
    <xf numFmtId="166" fontId="13" fillId="0" borderId="40" xfId="0" applyNumberFormat="1" applyFont="1" applyBorder="1" applyAlignment="1">
      <alignment horizontal="center" vertical="center"/>
    </xf>
    <xf numFmtId="2" fontId="13" fillId="0" borderId="40" xfId="10" applyNumberFormat="1" applyFont="1" applyBorder="1" applyAlignment="1" applyProtection="1">
      <alignment horizontal="center" vertical="center"/>
      <protection locked="0"/>
    </xf>
    <xf numFmtId="166" fontId="13" fillId="0" borderId="6" xfId="0" applyNumberFormat="1" applyFont="1" applyBorder="1" applyAlignment="1" applyProtection="1">
      <alignment horizontal="right" vertical="center"/>
      <protection hidden="1"/>
    </xf>
    <xf numFmtId="0" fontId="63" fillId="0" borderId="41" xfId="14" applyFont="1" applyBorder="1" applyAlignment="1">
      <alignment vertical="top" wrapText="1" indent="2"/>
    </xf>
    <xf numFmtId="49" fontId="13" fillId="0" borderId="39" xfId="10" applyNumberFormat="1" applyFont="1" applyBorder="1" applyAlignment="1" applyProtection="1">
      <alignment horizontal="center"/>
      <protection locked="0"/>
    </xf>
    <xf numFmtId="0" fontId="13" fillId="0" borderId="40" xfId="10" applyFont="1" applyBorder="1" applyProtection="1">
      <protection locked="0"/>
    </xf>
    <xf numFmtId="0" fontId="13" fillId="0" borderId="40" xfId="10" applyFont="1" applyBorder="1" applyAlignment="1" applyProtection="1">
      <alignment horizontal="center" vertical="center"/>
      <protection locked="0"/>
    </xf>
    <xf numFmtId="0" fontId="13" fillId="0" borderId="40" xfId="10" applyFont="1" applyBorder="1" applyAlignment="1" applyProtection="1">
      <alignment horizontal="center"/>
      <protection locked="0"/>
    </xf>
    <xf numFmtId="166" fontId="58" fillId="0" borderId="40" xfId="10" applyNumberFormat="1" applyFont="1" applyBorder="1" applyAlignment="1" applyProtection="1">
      <alignment horizontal="right"/>
      <protection locked="0"/>
    </xf>
    <xf numFmtId="2" fontId="13" fillId="0" borderId="40" xfId="10" applyNumberFormat="1" applyFont="1" applyBorder="1" applyAlignment="1" applyProtection="1">
      <alignment horizontal="center"/>
      <protection locked="0"/>
    </xf>
    <xf numFmtId="49" fontId="13" fillId="0" borderId="49" xfId="10" applyNumberFormat="1" applyFont="1" applyBorder="1" applyAlignment="1" applyProtection="1">
      <alignment horizontal="center"/>
      <protection locked="0" hidden="1"/>
    </xf>
    <xf numFmtId="0" fontId="13" fillId="0" borderId="50" xfId="10" applyFont="1" applyBorder="1" applyProtection="1">
      <protection locked="0" hidden="1"/>
    </xf>
    <xf numFmtId="0" fontId="13" fillId="0" borderId="50" xfId="10" applyFont="1" applyBorder="1" applyAlignment="1" applyProtection="1">
      <alignment horizontal="center" vertical="center"/>
      <protection locked="0" hidden="1"/>
    </xf>
    <xf numFmtId="0" fontId="13" fillId="0" borderId="50" xfId="10" applyFont="1" applyBorder="1" applyAlignment="1" applyProtection="1">
      <alignment horizontal="center"/>
      <protection locked="0" hidden="1"/>
    </xf>
    <xf numFmtId="0" fontId="13" fillId="0" borderId="0" xfId="10" applyFont="1" applyBorder="1" applyAlignment="1" applyProtection="1">
      <alignment horizontal="center"/>
      <protection locked="0" hidden="1"/>
    </xf>
    <xf numFmtId="166" fontId="58" fillId="0" borderId="50" xfId="10" applyNumberFormat="1" applyFont="1" applyBorder="1" applyAlignment="1" applyProtection="1">
      <alignment horizontal="right"/>
      <protection locked="0" hidden="1"/>
    </xf>
    <xf numFmtId="166" fontId="13" fillId="0" borderId="50" xfId="0" applyNumberFormat="1" applyFont="1" applyBorder="1" applyAlignment="1">
      <alignment horizontal="center" vertical="center"/>
    </xf>
    <xf numFmtId="166" fontId="66" fillId="0" borderId="50" xfId="0" applyNumberFormat="1" applyFont="1" applyBorder="1" applyAlignment="1">
      <alignment horizontal="center" vertical="center"/>
    </xf>
    <xf numFmtId="2" fontId="13" fillId="0" borderId="50" xfId="10" applyNumberFormat="1" applyFont="1" applyBorder="1" applyAlignment="1" applyProtection="1">
      <alignment horizontal="center" vertical="center"/>
      <protection locked="0"/>
    </xf>
    <xf numFmtId="166" fontId="13" fillId="0" borderId="50" xfId="0" applyNumberFormat="1" applyFont="1" applyBorder="1" applyAlignment="1" applyProtection="1">
      <alignment horizontal="right" vertical="center"/>
      <protection hidden="1"/>
    </xf>
    <xf numFmtId="0" fontId="63" fillId="0" borderId="51" xfId="14" applyFont="1" applyBorder="1" applyAlignment="1">
      <alignment vertical="top" wrapText="1" indent="2"/>
    </xf>
    <xf numFmtId="49" fontId="13" fillId="0" borderId="52" xfId="10" applyNumberFormat="1" applyFont="1" applyBorder="1" applyAlignment="1" applyProtection="1">
      <alignment horizontal="center"/>
      <protection locked="0" hidden="1"/>
    </xf>
    <xf numFmtId="0" fontId="13" fillId="0" borderId="6" xfId="10" applyFont="1" applyBorder="1" applyProtection="1">
      <protection locked="0" hidden="1"/>
    </xf>
    <xf numFmtId="0" fontId="13" fillId="0" borderId="6" xfId="10" applyFont="1" applyBorder="1" applyAlignment="1" applyProtection="1">
      <alignment horizontal="center" vertical="center"/>
      <protection locked="0" hidden="1"/>
    </xf>
    <xf numFmtId="0" fontId="13" fillId="0" borderId="6" xfId="10" applyFont="1" applyBorder="1" applyAlignment="1" applyProtection="1">
      <alignment horizontal="center"/>
      <protection locked="0" hidden="1"/>
    </xf>
    <xf numFmtId="166" fontId="58" fillId="0" borderId="6" xfId="10" applyNumberFormat="1" applyFont="1" applyBorder="1" applyAlignment="1" applyProtection="1">
      <alignment horizontal="right" vertical="center"/>
      <protection locked="0" hidden="1"/>
    </xf>
    <xf numFmtId="166" fontId="13" fillId="0" borderId="6" xfId="0" applyNumberFormat="1" applyFont="1" applyBorder="1" applyAlignment="1">
      <alignment horizontal="center" vertical="center"/>
    </xf>
    <xf numFmtId="166" fontId="66" fillId="0" borderId="6" xfId="0" applyNumberFormat="1" applyFont="1" applyBorder="1" applyAlignment="1">
      <alignment horizontal="center" vertical="center"/>
    </xf>
    <xf numFmtId="2" fontId="13" fillId="0" borderId="6" xfId="10" applyNumberFormat="1" applyFont="1" applyBorder="1" applyAlignment="1" applyProtection="1">
      <alignment horizontal="center" vertical="center"/>
      <protection locked="0"/>
    </xf>
    <xf numFmtId="0" fontId="63" fillId="0" borderId="53" xfId="14" applyFont="1" applyBorder="1" applyAlignment="1">
      <alignment vertical="top" wrapText="1" indent="2"/>
    </xf>
    <xf numFmtId="166" fontId="58" fillId="0" borderId="6" xfId="10" applyNumberFormat="1" applyFont="1" applyBorder="1" applyAlignment="1" applyProtection="1">
      <alignment horizontal="right"/>
      <protection locked="0" hidden="1"/>
    </xf>
    <xf numFmtId="49" fontId="13" fillId="0" borderId="30" xfId="10" applyNumberFormat="1" applyFont="1" applyBorder="1" applyAlignment="1" applyProtection="1">
      <alignment horizontal="center"/>
      <protection locked="0" hidden="1"/>
    </xf>
    <xf numFmtId="0" fontId="13" fillId="0" borderId="5" xfId="10" applyFont="1" applyBorder="1" applyProtection="1">
      <protection locked="0" hidden="1"/>
    </xf>
    <xf numFmtId="0" fontId="13" fillId="0" borderId="5" xfId="10" applyFont="1" applyBorder="1" applyAlignment="1" applyProtection="1">
      <alignment horizontal="center" vertical="center"/>
      <protection locked="0" hidden="1"/>
    </xf>
    <xf numFmtId="166" fontId="58" fillId="0" borderId="5" xfId="10" applyNumberFormat="1" applyFont="1" applyBorder="1" applyAlignment="1" applyProtection="1">
      <alignment horizontal="right"/>
      <protection locked="0" hidden="1"/>
    </xf>
    <xf numFmtId="166" fontId="13" fillId="0" borderId="5" xfId="0" applyNumberFormat="1" applyFont="1" applyBorder="1" applyAlignment="1">
      <alignment horizontal="center" vertical="center"/>
    </xf>
    <xf numFmtId="166" fontId="66" fillId="0" borderId="5" xfId="0" applyNumberFormat="1" applyFont="1" applyBorder="1" applyAlignment="1">
      <alignment horizontal="center" vertical="center"/>
    </xf>
    <xf numFmtId="2" fontId="13" fillId="0" borderId="5" xfId="10" applyNumberFormat="1" applyFont="1" applyBorder="1" applyAlignment="1" applyProtection="1">
      <alignment horizontal="center" vertical="center"/>
      <protection locked="0"/>
    </xf>
    <xf numFmtId="0" fontId="63" fillId="0" borderId="31" xfId="14" applyFont="1" applyBorder="1" applyAlignment="1">
      <alignment vertical="top" wrapText="1" indent="2"/>
    </xf>
    <xf numFmtId="49" fontId="13" fillId="0" borderId="30" xfId="10" applyNumberFormat="1" applyFont="1" applyBorder="1" applyAlignment="1" applyProtection="1">
      <alignment horizontal="center"/>
      <protection locked="0"/>
    </xf>
    <xf numFmtId="0" fontId="13" fillId="0" borderId="5" xfId="10" applyFont="1" applyBorder="1" applyProtection="1">
      <protection locked="0"/>
    </xf>
    <xf numFmtId="0" fontId="13" fillId="0" borderId="5" xfId="10" applyFont="1" applyBorder="1" applyAlignment="1" applyProtection="1">
      <alignment horizontal="center" vertical="center"/>
      <protection locked="0"/>
    </xf>
    <xf numFmtId="0" fontId="13" fillId="0" borderId="5" xfId="10" applyFont="1" applyBorder="1" applyAlignment="1" applyProtection="1">
      <alignment horizontal="center"/>
      <protection locked="0"/>
    </xf>
    <xf numFmtId="166" fontId="58" fillId="0" borderId="5" xfId="10" applyNumberFormat="1" applyFont="1" applyBorder="1" applyAlignment="1" applyProtection="1">
      <alignment horizontal="right"/>
      <protection locked="0"/>
    </xf>
    <xf numFmtId="0" fontId="13" fillId="0" borderId="6" xfId="10" applyFont="1" applyBorder="1" applyAlignment="1" applyProtection="1">
      <alignment horizontal="center"/>
      <protection locked="0"/>
    </xf>
    <xf numFmtId="49" fontId="13" fillId="0" borderId="52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left" vertical="center"/>
    </xf>
    <xf numFmtId="0" fontId="13" fillId="4" borderId="6" xfId="10" applyFont="1" applyFill="1" applyBorder="1" applyAlignment="1" applyProtection="1">
      <alignment horizontal="center" vertical="center"/>
      <protection locked="0" hidden="1"/>
    </xf>
    <xf numFmtId="0" fontId="13" fillId="4" borderId="6" xfId="10" applyFont="1" applyFill="1" applyBorder="1" applyAlignment="1" applyProtection="1">
      <alignment horizontal="center"/>
      <protection locked="0"/>
    </xf>
    <xf numFmtId="0" fontId="13" fillId="4" borderId="6" xfId="10" applyFont="1" applyFill="1" applyBorder="1" applyAlignment="1" applyProtection="1">
      <alignment horizontal="center"/>
      <protection locked="0" hidden="1"/>
    </xf>
    <xf numFmtId="166" fontId="58" fillId="4" borderId="6" xfId="10" applyNumberFormat="1" applyFont="1" applyFill="1" applyBorder="1" applyAlignment="1" applyProtection="1">
      <alignment horizontal="right"/>
      <protection locked="0" hidden="1"/>
    </xf>
    <xf numFmtId="49" fontId="13" fillId="0" borderId="52" xfId="10" applyNumberFormat="1" applyFont="1" applyBorder="1" applyAlignment="1" applyProtection="1">
      <alignment horizontal="center"/>
      <protection locked="0"/>
    </xf>
    <xf numFmtId="0" fontId="13" fillId="0" borderId="6" xfId="10" applyFont="1" applyBorder="1" applyProtection="1">
      <protection locked="0"/>
    </xf>
    <xf numFmtId="0" fontId="13" fillId="0" borderId="6" xfId="10" applyFont="1" applyBorder="1" applyAlignment="1" applyProtection="1">
      <alignment horizontal="center" vertical="center"/>
      <protection locked="0"/>
    </xf>
    <xf numFmtId="166" fontId="58" fillId="0" borderId="6" xfId="10" applyNumberFormat="1" applyFont="1" applyBorder="1" applyAlignment="1" applyProtection="1">
      <alignment horizontal="right"/>
      <protection locked="0"/>
    </xf>
    <xf numFmtId="49" fontId="13" fillId="0" borderId="52" xfId="14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166" fontId="58" fillId="0" borderId="6" xfId="0" applyNumberFormat="1" applyFont="1" applyBorder="1" applyAlignment="1" applyProtection="1">
      <alignment horizontal="right"/>
      <protection locked="0"/>
    </xf>
    <xf numFmtId="2" fontId="13" fillId="0" borderId="6" xfId="0" applyNumberFormat="1" applyFont="1" applyBorder="1" applyAlignment="1" applyProtection="1">
      <alignment horizontal="center" vertical="center"/>
      <protection locked="0"/>
    </xf>
    <xf numFmtId="2" fontId="13" fillId="0" borderId="6" xfId="10" applyNumberFormat="1" applyFont="1" applyBorder="1" applyAlignment="1" applyProtection="1">
      <alignment horizontal="center"/>
      <protection locked="0" hidden="1"/>
    </xf>
    <xf numFmtId="2" fontId="13" fillId="0" borderId="6" xfId="10" applyNumberFormat="1" applyFont="1" applyBorder="1" applyAlignment="1" applyProtection="1">
      <alignment horizontal="center"/>
      <protection locked="0"/>
    </xf>
    <xf numFmtId="0" fontId="68" fillId="0" borderId="6" xfId="16" applyNumberFormat="1" applyFont="1" applyBorder="1" applyAlignment="1">
      <alignment vertical="top" wrapText="1"/>
    </xf>
    <xf numFmtId="0" fontId="13" fillId="4" borderId="6" xfId="10" applyFont="1" applyFill="1" applyBorder="1" applyAlignment="1" applyProtection="1">
      <alignment horizontal="center" vertical="center"/>
      <protection locked="0"/>
    </xf>
    <xf numFmtId="166" fontId="58" fillId="4" borderId="6" xfId="10" applyNumberFormat="1" applyFont="1" applyFill="1" applyBorder="1" applyAlignment="1" applyProtection="1">
      <alignment horizontal="right"/>
      <protection locked="0"/>
    </xf>
    <xf numFmtId="0" fontId="13" fillId="0" borderId="52" xfId="10" applyFont="1" applyBorder="1" applyAlignment="1" applyProtection="1">
      <alignment horizontal="center"/>
      <protection locked="0" hidden="1"/>
    </xf>
    <xf numFmtId="49" fontId="13" fillId="0" borderId="6" xfId="10" applyNumberFormat="1" applyFont="1" applyBorder="1" applyAlignment="1" applyProtection="1">
      <alignment horizontal="center"/>
      <protection locked="0"/>
    </xf>
    <xf numFmtId="0" fontId="63" fillId="0" borderId="6" xfId="14" applyFont="1" applyBorder="1" applyAlignment="1">
      <alignment vertical="top" wrapText="1" indent="2"/>
    </xf>
    <xf numFmtId="49" fontId="13" fillId="0" borderId="6" xfId="10" applyNumberFormat="1" applyFont="1" applyBorder="1" applyAlignment="1" applyProtection="1">
      <alignment horizontal="center"/>
      <protection locked="0" hidden="1"/>
    </xf>
    <xf numFmtId="2" fontId="13" fillId="0" borderId="5" xfId="10" applyNumberFormat="1" applyFont="1" applyBorder="1" applyAlignment="1" applyProtection="1">
      <alignment horizontal="center"/>
      <protection locked="0"/>
    </xf>
    <xf numFmtId="0" fontId="12" fillId="6" borderId="54" xfId="0" applyFont="1" applyFill="1" applyBorder="1" applyAlignment="1" applyProtection="1">
      <alignment horizontal="center" vertical="center" wrapText="1"/>
      <protection locked="0" hidden="1"/>
    </xf>
    <xf numFmtId="0" fontId="12" fillId="6" borderId="55" xfId="0" applyFont="1" applyFill="1" applyBorder="1" applyAlignment="1" applyProtection="1">
      <alignment horizontal="center" vertical="center" wrapText="1"/>
      <protection locked="0" hidden="1"/>
    </xf>
    <xf numFmtId="0" fontId="35" fillId="6" borderId="55" xfId="0" applyFont="1" applyFill="1" applyBorder="1" applyAlignment="1" applyProtection="1">
      <alignment horizontal="center" vertical="center" wrapText="1"/>
      <protection locked="0" hidden="1"/>
    </xf>
    <xf numFmtId="0" fontId="12" fillId="6" borderId="55" xfId="0" applyFont="1" applyFill="1" applyBorder="1" applyAlignment="1" applyProtection="1">
      <alignment horizontal="center" vertical="center" wrapText="1"/>
      <protection locked="0"/>
    </xf>
    <xf numFmtId="166" fontId="12" fillId="6" borderId="55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6" borderId="56" xfId="0" applyFont="1" applyFill="1" applyBorder="1" applyAlignment="1" applyProtection="1">
      <alignment horizontal="center" vertical="center" wrapText="1"/>
      <protection locked="0" hidden="1"/>
    </xf>
    <xf numFmtId="49" fontId="61" fillId="6" borderId="54" xfId="10" applyNumberFormat="1" applyFont="1" applyFill="1" applyBorder="1" applyAlignment="1" applyProtection="1">
      <alignment horizontal="center"/>
      <protection locked="0" hidden="1"/>
    </xf>
    <xf numFmtId="0" fontId="37" fillId="6" borderId="55" xfId="10" applyFont="1" applyFill="1" applyBorder="1" applyProtection="1">
      <protection locked="0" hidden="1"/>
    </xf>
    <xf numFmtId="0" fontId="61" fillId="6" borderId="55" xfId="10" applyFont="1" applyFill="1" applyBorder="1" applyAlignment="1" applyProtection="1">
      <alignment horizontal="center" vertical="center"/>
      <protection locked="0" hidden="1"/>
    </xf>
    <xf numFmtId="0" fontId="61" fillId="6" borderId="55" xfId="10" applyFont="1" applyFill="1" applyBorder="1" applyAlignment="1" applyProtection="1">
      <alignment horizontal="center"/>
      <protection locked="0" hidden="1"/>
    </xf>
    <xf numFmtId="0" fontId="61" fillId="6" borderId="55" xfId="10" applyFont="1" applyFill="1" applyBorder="1" applyAlignment="1" applyProtection="1">
      <alignment horizontal="right"/>
      <protection locked="0" hidden="1"/>
    </xf>
    <xf numFmtId="0" fontId="61" fillId="6" borderId="55" xfId="10" applyFont="1" applyFill="1" applyBorder="1" applyAlignment="1" applyProtection="1">
      <alignment horizontal="center" vertical="center"/>
      <protection locked="0"/>
    </xf>
    <xf numFmtId="166" fontId="61" fillId="6" borderId="55" xfId="0" applyNumberFormat="1" applyFont="1" applyFill="1" applyBorder="1" applyAlignment="1" applyProtection="1">
      <alignment horizontal="right"/>
      <protection locked="0" hidden="1"/>
    </xf>
    <xf numFmtId="164" fontId="61" fillId="6" borderId="56" xfId="0" applyNumberFormat="1" applyFont="1" applyFill="1" applyBorder="1" applyAlignment="1" applyProtection="1">
      <alignment horizontal="right"/>
      <protection locked="0" hidden="1"/>
    </xf>
    <xf numFmtId="49" fontId="11" fillId="0" borderId="57" xfId="10" applyNumberFormat="1" applyFont="1" applyBorder="1" applyAlignment="1" applyProtection="1">
      <alignment horizontal="center"/>
      <protection locked="0" hidden="1"/>
    </xf>
    <xf numFmtId="0" fontId="11" fillId="0" borderId="22" xfId="10" applyFont="1" applyBorder="1" applyProtection="1">
      <protection locked="0" hidden="1"/>
    </xf>
    <xf numFmtId="0" fontId="11" fillId="0" borderId="22" xfId="10" applyFont="1" applyBorder="1" applyAlignment="1" applyProtection="1">
      <alignment horizontal="center" vertical="center"/>
      <protection locked="0" hidden="1"/>
    </xf>
    <xf numFmtId="0" fontId="11" fillId="0" borderId="22" xfId="10" applyFont="1" applyBorder="1" applyAlignment="1" applyProtection="1">
      <alignment horizontal="center"/>
      <protection locked="0" hidden="1"/>
    </xf>
    <xf numFmtId="166" fontId="54" fillId="0" borderId="22" xfId="10" applyNumberFormat="1" applyFont="1" applyBorder="1" applyAlignment="1" applyProtection="1">
      <alignment horizontal="right" vertical="center"/>
      <protection locked="0" hidden="1"/>
    </xf>
    <xf numFmtId="166" fontId="11" fillId="0" borderId="22" xfId="0" applyNumberFormat="1" applyFont="1" applyBorder="1" applyAlignment="1">
      <alignment horizontal="center" vertical="center"/>
    </xf>
    <xf numFmtId="166" fontId="35" fillId="0" borderId="22" xfId="0" applyNumberFormat="1" applyFont="1" applyBorder="1" applyAlignment="1">
      <alignment horizontal="center" vertical="center"/>
    </xf>
    <xf numFmtId="2" fontId="11" fillId="0" borderId="22" xfId="10" applyNumberFormat="1" applyFont="1" applyBorder="1" applyAlignment="1" applyProtection="1">
      <alignment horizontal="center" vertical="center"/>
      <protection locked="0"/>
    </xf>
    <xf numFmtId="166" fontId="11" fillId="0" borderId="22" xfId="0" applyNumberFormat="1" applyFont="1" applyBorder="1" applyAlignment="1" applyProtection="1">
      <alignment horizontal="right" vertical="center"/>
      <protection hidden="1"/>
    </xf>
    <xf numFmtId="0" fontId="64" fillId="0" borderId="58" xfId="14" applyFont="1" applyBorder="1" applyAlignment="1">
      <alignment vertical="top" wrapText="1" indent="2"/>
    </xf>
    <xf numFmtId="49" fontId="11" fillId="0" borderId="59" xfId="10" applyNumberFormat="1" applyFont="1" applyBorder="1" applyAlignment="1" applyProtection="1">
      <alignment horizontal="center"/>
      <protection locked="0" hidden="1"/>
    </xf>
    <xf numFmtId="0" fontId="11" fillId="0" borderId="45" xfId="10" applyFont="1" applyBorder="1" applyProtection="1">
      <protection locked="0" hidden="1"/>
    </xf>
    <xf numFmtId="0" fontId="11" fillId="0" borderId="45" xfId="10" applyFont="1" applyBorder="1" applyAlignment="1" applyProtection="1">
      <alignment horizontal="center" vertical="center"/>
      <protection locked="0" hidden="1"/>
    </xf>
    <xf numFmtId="166" fontId="54" fillId="0" borderId="45" xfId="10" applyNumberFormat="1" applyFont="1" applyBorder="1" applyAlignment="1" applyProtection="1">
      <alignment horizontal="right"/>
      <protection locked="0" hidden="1"/>
    </xf>
    <xf numFmtId="0" fontId="64" fillId="0" borderId="60" xfId="14" applyFont="1" applyBorder="1" applyAlignment="1">
      <alignment vertical="top" wrapText="1" indent="2"/>
    </xf>
    <xf numFmtId="49" fontId="11" fillId="0" borderId="61" xfId="10" applyNumberFormat="1" applyFont="1" applyBorder="1" applyAlignment="1" applyProtection="1">
      <alignment horizontal="center"/>
      <protection locked="0"/>
    </xf>
    <xf numFmtId="0" fontId="11" fillId="0" borderId="46" xfId="10" applyFont="1" applyBorder="1" applyProtection="1">
      <protection locked="0"/>
    </xf>
    <xf numFmtId="0" fontId="11" fillId="0" borderId="46" xfId="10" applyFont="1" applyBorder="1" applyAlignment="1" applyProtection="1">
      <alignment horizontal="center" vertical="center"/>
      <protection locked="0"/>
    </xf>
    <xf numFmtId="0" fontId="11" fillId="0" borderId="46" xfId="10" applyFont="1" applyBorder="1" applyAlignment="1" applyProtection="1">
      <alignment horizontal="center"/>
      <protection locked="0" hidden="1"/>
    </xf>
    <xf numFmtId="0" fontId="11" fillId="0" borderId="46" xfId="10" applyFont="1" applyBorder="1" applyAlignment="1" applyProtection="1">
      <alignment horizontal="center"/>
      <protection locked="0"/>
    </xf>
    <xf numFmtId="166" fontId="54" fillId="0" borderId="46" xfId="10" applyNumberFormat="1" applyFont="1" applyBorder="1" applyAlignment="1" applyProtection="1">
      <alignment horizontal="right"/>
      <protection locked="0"/>
    </xf>
    <xf numFmtId="166" fontId="35" fillId="0" borderId="46" xfId="0" applyNumberFormat="1" applyFont="1" applyBorder="1" applyAlignment="1">
      <alignment horizontal="center" vertical="center"/>
    </xf>
    <xf numFmtId="166" fontId="11" fillId="0" borderId="62" xfId="0" applyNumberFormat="1" applyFont="1" applyBorder="1" applyAlignment="1" applyProtection="1">
      <alignment horizontal="right" vertical="center"/>
      <protection hidden="1"/>
    </xf>
    <xf numFmtId="0" fontId="64" fillId="0" borderId="63" xfId="14" applyFont="1" applyBorder="1" applyAlignment="1">
      <alignment vertical="top" wrapText="1" indent="2"/>
    </xf>
    <xf numFmtId="49" fontId="11" fillId="0" borderId="54" xfId="10" applyNumberFormat="1" applyFont="1" applyBorder="1" applyAlignment="1" applyProtection="1">
      <alignment horizontal="center"/>
      <protection locked="0"/>
    </xf>
    <xf numFmtId="0" fontId="11" fillId="0" borderId="55" xfId="10" applyFont="1" applyBorder="1" applyProtection="1">
      <protection locked="0"/>
    </xf>
    <xf numFmtId="0" fontId="11" fillId="0" borderId="55" xfId="10" applyFont="1" applyBorder="1" applyAlignment="1" applyProtection="1">
      <alignment horizontal="center" vertical="center"/>
      <protection locked="0"/>
    </xf>
    <xf numFmtId="0" fontId="11" fillId="0" borderId="55" xfId="10" applyFont="1" applyBorder="1" applyAlignment="1" applyProtection="1">
      <alignment horizontal="center"/>
      <protection locked="0" hidden="1"/>
    </xf>
    <xf numFmtId="0" fontId="11" fillId="0" borderId="55" xfId="10" applyFont="1" applyBorder="1" applyAlignment="1" applyProtection="1">
      <alignment horizontal="center"/>
      <protection locked="0"/>
    </xf>
    <xf numFmtId="166" fontId="54" fillId="0" borderId="55" xfId="10" applyNumberFormat="1" applyFont="1" applyBorder="1" applyAlignment="1" applyProtection="1">
      <alignment horizontal="right"/>
      <protection locked="0"/>
    </xf>
    <xf numFmtId="166" fontId="11" fillId="0" borderId="55" xfId="0" applyNumberFormat="1" applyFont="1" applyBorder="1" applyAlignment="1">
      <alignment horizontal="center" vertical="center"/>
    </xf>
    <xf numFmtId="166" fontId="35" fillId="0" borderId="55" xfId="0" applyNumberFormat="1" applyFont="1" applyBorder="1" applyAlignment="1">
      <alignment horizontal="center" vertical="center"/>
    </xf>
    <xf numFmtId="2" fontId="11" fillId="0" borderId="55" xfId="10" applyNumberFormat="1" applyFont="1" applyBorder="1" applyAlignment="1" applyProtection="1">
      <alignment horizontal="center" vertical="center"/>
      <protection locked="0"/>
    </xf>
    <xf numFmtId="166" fontId="11" fillId="0" borderId="55" xfId="0" applyNumberFormat="1" applyFont="1" applyBorder="1" applyAlignment="1" applyProtection="1">
      <alignment horizontal="right" vertical="center"/>
      <protection hidden="1"/>
    </xf>
    <xf numFmtId="0" fontId="64" fillId="0" borderId="56" xfId="14" applyFont="1" applyBorder="1" applyAlignment="1">
      <alignment vertical="top" wrapText="1" indent="2"/>
    </xf>
    <xf numFmtId="166" fontId="54" fillId="0" borderId="22" xfId="10" applyNumberFormat="1" applyFont="1" applyBorder="1" applyAlignment="1" applyProtection="1">
      <alignment horizontal="right"/>
      <protection locked="0" hidden="1"/>
    </xf>
    <xf numFmtId="49" fontId="11" fillId="0" borderId="59" xfId="10" applyNumberFormat="1" applyFont="1" applyFill="1" applyBorder="1" applyAlignment="1" applyProtection="1">
      <alignment horizontal="center"/>
      <protection locked="0" hidden="1"/>
    </xf>
    <xf numFmtId="49" fontId="11" fillId="0" borderId="59" xfId="10" applyNumberFormat="1" applyFont="1" applyBorder="1" applyAlignment="1" applyProtection="1">
      <alignment horizontal="center"/>
      <protection locked="0"/>
    </xf>
    <xf numFmtId="49" fontId="11" fillId="0" borderId="59" xfId="10" applyNumberFormat="1" applyFont="1" applyFill="1" applyBorder="1" applyAlignment="1" applyProtection="1">
      <alignment horizontal="center"/>
      <protection locked="0"/>
    </xf>
    <xf numFmtId="0" fontId="11" fillId="0" borderId="45" xfId="10" applyFont="1" applyFill="1" applyBorder="1" applyProtection="1">
      <protection locked="0"/>
    </xf>
    <xf numFmtId="49" fontId="11" fillId="0" borderId="59" xfId="0" applyNumberFormat="1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>
      <alignment horizontal="left" vertical="center"/>
    </xf>
    <xf numFmtId="0" fontId="11" fillId="4" borderId="45" xfId="10" applyFont="1" applyFill="1" applyBorder="1" applyAlignment="1" applyProtection="1">
      <alignment horizontal="center" vertical="center"/>
      <protection locked="0" hidden="1"/>
    </xf>
    <xf numFmtId="0" fontId="11" fillId="4" borderId="45" xfId="10" applyFont="1" applyFill="1" applyBorder="1" applyAlignment="1" applyProtection="1">
      <alignment horizontal="center"/>
      <protection locked="0" hidden="1"/>
    </xf>
    <xf numFmtId="166" fontId="54" fillId="4" borderId="45" xfId="10" applyNumberFormat="1" applyFont="1" applyFill="1" applyBorder="1" applyAlignment="1" applyProtection="1">
      <alignment horizontal="right"/>
      <protection locked="0" hidden="1"/>
    </xf>
    <xf numFmtId="49" fontId="11" fillId="0" borderId="61" xfId="10" applyNumberFormat="1" applyFont="1" applyBorder="1" applyAlignment="1" applyProtection="1">
      <alignment horizontal="center"/>
      <protection locked="0" hidden="1"/>
    </xf>
    <xf numFmtId="0" fontId="11" fillId="0" borderId="46" xfId="10" applyFont="1" applyBorder="1" applyProtection="1">
      <protection locked="0" hidden="1"/>
    </xf>
    <xf numFmtId="0" fontId="11" fillId="0" borderId="46" xfId="10" applyFont="1" applyBorder="1" applyAlignment="1" applyProtection="1">
      <alignment horizontal="center" vertical="center"/>
      <protection locked="0" hidden="1"/>
    </xf>
    <xf numFmtId="166" fontId="59" fillId="0" borderId="22" xfId="0" applyNumberFormat="1" applyFont="1" applyBorder="1" applyAlignment="1">
      <alignment horizontal="center" vertical="center"/>
    </xf>
    <xf numFmtId="49" fontId="11" fillId="0" borderId="57" xfId="10" applyNumberFormat="1" applyFont="1" applyBorder="1" applyAlignment="1" applyProtection="1">
      <alignment horizontal="center"/>
      <protection locked="0"/>
    </xf>
    <xf numFmtId="0" fontId="11" fillId="0" borderId="22" xfId="10" applyFont="1" applyBorder="1" applyProtection="1">
      <protection locked="0"/>
    </xf>
    <xf numFmtId="0" fontId="11" fillId="0" borderId="22" xfId="10" applyFont="1" applyBorder="1" applyAlignment="1" applyProtection="1">
      <alignment horizontal="center" vertical="center"/>
      <protection locked="0"/>
    </xf>
    <xf numFmtId="0" fontId="11" fillId="0" borderId="22" xfId="10" applyFont="1" applyBorder="1" applyAlignment="1" applyProtection="1">
      <alignment horizontal="center"/>
      <protection locked="0"/>
    </xf>
    <xf numFmtId="166" fontId="54" fillId="0" borderId="22" xfId="10" applyNumberFormat="1" applyFont="1" applyBorder="1" applyAlignment="1" applyProtection="1">
      <alignment horizontal="right"/>
      <protection locked="0"/>
    </xf>
    <xf numFmtId="49" fontId="11" fillId="4" borderId="59" xfId="10" applyNumberFormat="1" applyFont="1" applyFill="1" applyBorder="1" applyAlignment="1" applyProtection="1">
      <alignment horizontal="center"/>
      <protection locked="0" hidden="1"/>
    </xf>
    <xf numFmtId="2" fontId="13" fillId="0" borderId="46" xfId="10" applyNumberFormat="1" applyFont="1" applyBorder="1" applyAlignment="1" applyProtection="1">
      <alignment horizontal="center"/>
      <protection locked="0" hidden="1"/>
    </xf>
    <xf numFmtId="49" fontId="11" fillId="4" borderId="59" xfId="10" applyNumberFormat="1" applyFont="1" applyFill="1" applyBorder="1" applyAlignment="1" applyProtection="1">
      <alignment horizontal="center"/>
      <protection locked="0"/>
    </xf>
    <xf numFmtId="0" fontId="11" fillId="0" borderId="59" xfId="15" applyFont="1" applyBorder="1" applyAlignment="1">
      <alignment vertical="top" wrapText="1" indent="2"/>
    </xf>
    <xf numFmtId="0" fontId="11" fillId="0" borderId="45" xfId="15" applyFont="1" applyBorder="1" applyAlignment="1">
      <alignment vertical="top" wrapText="1"/>
    </xf>
    <xf numFmtId="0" fontId="11" fillId="4" borderId="45" xfId="10" applyFont="1" applyFill="1" applyBorder="1" applyAlignment="1" applyProtection="1">
      <alignment horizontal="center"/>
      <protection locked="0"/>
    </xf>
    <xf numFmtId="0" fontId="11" fillId="4" borderId="59" xfId="15" applyFont="1" applyFill="1" applyBorder="1" applyAlignment="1">
      <alignment vertical="top" wrapText="1" indent="2"/>
    </xf>
    <xf numFmtId="0" fontId="11" fillId="4" borderId="45" xfId="15" applyFont="1" applyFill="1" applyBorder="1" applyAlignment="1">
      <alignment vertical="top" wrapText="1"/>
    </xf>
    <xf numFmtId="49" fontId="11" fillId="0" borderId="61" xfId="0" applyNumberFormat="1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left" vertical="center"/>
    </xf>
    <xf numFmtId="0" fontId="11" fillId="4" borderId="46" xfId="10" applyFont="1" applyFill="1" applyBorder="1" applyAlignment="1" applyProtection="1">
      <alignment horizontal="center" vertical="center"/>
      <protection locked="0"/>
    </xf>
    <xf numFmtId="0" fontId="11" fillId="4" borderId="46" xfId="10" applyFont="1" applyFill="1" applyBorder="1" applyAlignment="1" applyProtection="1">
      <alignment horizontal="center"/>
      <protection locked="0" hidden="1"/>
    </xf>
    <xf numFmtId="0" fontId="11" fillId="4" borderId="46" xfId="10" applyFont="1" applyFill="1" applyBorder="1" applyAlignment="1" applyProtection="1">
      <alignment horizontal="center"/>
      <protection locked="0"/>
    </xf>
    <xf numFmtId="166" fontId="54" fillId="4" borderId="46" xfId="10" applyNumberFormat="1" applyFont="1" applyFill="1" applyBorder="1" applyAlignment="1" applyProtection="1">
      <alignment horizontal="right"/>
      <protection locked="0"/>
    </xf>
    <xf numFmtId="0" fontId="11" fillId="0" borderId="22" xfId="0" applyFont="1" applyBorder="1" applyAlignment="1">
      <alignment horizontal="left" vertical="center"/>
    </xf>
    <xf numFmtId="166" fontId="58" fillId="0" borderId="22" xfId="10" applyNumberFormat="1" applyFont="1" applyBorder="1" applyAlignment="1" applyProtection="1">
      <alignment horizontal="right"/>
      <protection locked="0"/>
    </xf>
    <xf numFmtId="0" fontId="11" fillId="4" borderId="45" xfId="10" applyFont="1" applyFill="1" applyBorder="1" applyAlignment="1" applyProtection="1">
      <alignment horizontal="center" vertical="center"/>
      <protection locked="0"/>
    </xf>
    <xf numFmtId="166" fontId="54" fillId="4" borderId="45" xfId="10" applyNumberFormat="1" applyFont="1" applyFill="1" applyBorder="1" applyAlignment="1" applyProtection="1">
      <alignment horizontal="right"/>
      <protection locked="0"/>
    </xf>
    <xf numFmtId="0" fontId="64" fillId="0" borderId="60" xfId="14" applyFont="1" applyFill="1" applyBorder="1" applyAlignment="1">
      <alignment vertical="top" wrapText="1" indent="2"/>
    </xf>
    <xf numFmtId="166" fontId="11" fillId="0" borderId="62" xfId="0" applyNumberFormat="1" applyFont="1" applyFill="1" applyBorder="1" applyAlignment="1" applyProtection="1">
      <alignment horizontal="right" vertical="center"/>
      <protection hidden="1"/>
    </xf>
    <xf numFmtId="166" fontId="11" fillId="0" borderId="22" xfId="0" applyNumberFormat="1" applyFont="1" applyFill="1" applyBorder="1" applyAlignment="1" applyProtection="1">
      <alignment horizontal="right" vertical="center"/>
      <protection hidden="1"/>
    </xf>
    <xf numFmtId="49" fontId="11" fillId="0" borderId="57" xfId="10" applyNumberFormat="1" applyFont="1" applyFill="1" applyBorder="1" applyAlignment="1" applyProtection="1">
      <alignment horizontal="center"/>
      <protection locked="0" hidden="1"/>
    </xf>
    <xf numFmtId="0" fontId="11" fillId="0" borderId="22" xfId="10" applyFont="1" applyFill="1" applyBorder="1" applyProtection="1">
      <protection locked="0" hidden="1"/>
    </xf>
    <xf numFmtId="0" fontId="11" fillId="0" borderId="22" xfId="10" applyFont="1" applyFill="1" applyBorder="1" applyAlignment="1" applyProtection="1">
      <alignment horizontal="center" vertical="center"/>
      <protection locked="0"/>
    </xf>
    <xf numFmtId="0" fontId="13" fillId="0" borderId="22" xfId="10" applyFont="1" applyBorder="1" applyAlignment="1" applyProtection="1">
      <alignment horizontal="center" vertical="center"/>
      <protection locked="0" hidden="1"/>
    </xf>
    <xf numFmtId="0" fontId="13" fillId="0" borderId="22" xfId="10" applyFont="1" applyBorder="1" applyAlignment="1" applyProtection="1">
      <alignment horizontal="center"/>
      <protection locked="0" hidden="1"/>
    </xf>
    <xf numFmtId="166" fontId="58" fillId="0" borderId="22" xfId="10" applyNumberFormat="1" applyFont="1" applyBorder="1" applyAlignment="1" applyProtection="1">
      <alignment horizontal="right"/>
      <protection locked="0" hidden="1"/>
    </xf>
    <xf numFmtId="0" fontId="11" fillId="0" borderId="22" xfId="0" applyFont="1" applyBorder="1" applyAlignment="1" applyProtection="1">
      <alignment horizontal="center"/>
      <protection locked="0"/>
    </xf>
    <xf numFmtId="166" fontId="54" fillId="0" borderId="22" xfId="0" applyNumberFormat="1" applyFont="1" applyBorder="1" applyAlignment="1" applyProtection="1">
      <alignment horizontal="right"/>
      <protection locked="0"/>
    </xf>
    <xf numFmtId="0" fontId="11" fillId="0" borderId="59" xfId="10" applyFont="1" applyBorder="1" applyAlignment="1" applyProtection="1">
      <alignment horizontal="center"/>
      <protection locked="0"/>
    </xf>
    <xf numFmtId="2" fontId="11" fillId="0" borderId="45" xfId="10" applyNumberFormat="1" applyFont="1" applyBorder="1" applyAlignment="1" applyProtection="1">
      <alignment horizontal="center"/>
      <protection locked="0" hidden="1"/>
    </xf>
    <xf numFmtId="49" fontId="11" fillId="0" borderId="64" xfId="10" applyNumberFormat="1" applyFont="1" applyBorder="1" applyAlignment="1" applyProtection="1">
      <alignment horizontal="center"/>
      <protection locked="0" hidden="1"/>
    </xf>
    <xf numFmtId="0" fontId="64" fillId="0" borderId="65" xfId="14" applyFont="1" applyBorder="1" applyAlignment="1">
      <alignment vertical="top" wrapText="1" indent="2"/>
    </xf>
    <xf numFmtId="49" fontId="11" fillId="0" borderId="66" xfId="10" applyNumberFormat="1" applyFont="1" applyBorder="1" applyAlignment="1" applyProtection="1">
      <alignment horizontal="center"/>
      <protection locked="0" hidden="1"/>
    </xf>
    <xf numFmtId="0" fontId="64" fillId="0" borderId="67" xfId="14" applyFont="1" applyBorder="1" applyAlignment="1">
      <alignment vertical="top" wrapText="1" indent="2"/>
    </xf>
    <xf numFmtId="0" fontId="11" fillId="4" borderId="59" xfId="10" applyFont="1" applyFill="1" applyBorder="1" applyAlignment="1" applyProtection="1">
      <alignment horizontal="center"/>
      <protection locked="0"/>
    </xf>
    <xf numFmtId="49" fontId="61" fillId="6" borderId="59" xfId="10" applyNumberFormat="1" applyFont="1" applyFill="1" applyBorder="1" applyAlignment="1" applyProtection="1">
      <alignment horizontal="center"/>
      <protection locked="0" hidden="1"/>
    </xf>
    <xf numFmtId="0" fontId="37" fillId="6" borderId="45" xfId="10" applyFont="1" applyFill="1" applyBorder="1" applyAlignment="1" applyProtection="1">
      <alignment horizontal="center"/>
      <protection locked="0" hidden="1"/>
    </xf>
    <xf numFmtId="0" fontId="61" fillId="6" borderId="45" xfId="10" applyFont="1" applyFill="1" applyBorder="1" applyAlignment="1" applyProtection="1">
      <alignment horizontal="center" vertical="center"/>
      <protection locked="0" hidden="1"/>
    </xf>
    <xf numFmtId="0" fontId="61" fillId="6" borderId="45" xfId="10" applyFont="1" applyFill="1" applyBorder="1" applyAlignment="1" applyProtection="1">
      <alignment horizontal="center"/>
      <protection locked="0" hidden="1"/>
    </xf>
    <xf numFmtId="166" fontId="62" fillId="6" borderId="45" xfId="10" applyNumberFormat="1" applyFont="1" applyFill="1" applyBorder="1" applyAlignment="1" applyProtection="1">
      <alignment horizontal="right"/>
      <protection locked="0" hidden="1"/>
    </xf>
    <xf numFmtId="166" fontId="61" fillId="6" borderId="45" xfId="0" applyNumberFormat="1" applyFont="1" applyFill="1" applyBorder="1" applyAlignment="1">
      <alignment horizontal="center" vertical="center"/>
    </xf>
    <xf numFmtId="166" fontId="61" fillId="6" borderId="45" xfId="10" applyNumberFormat="1" applyFont="1" applyFill="1" applyBorder="1" applyAlignment="1" applyProtection="1">
      <alignment horizontal="center"/>
      <protection locked="0" hidden="1"/>
    </xf>
    <xf numFmtId="2" fontId="61" fillId="6" borderId="45" xfId="10" applyNumberFormat="1" applyFont="1" applyFill="1" applyBorder="1" applyAlignment="1" applyProtection="1">
      <alignment horizontal="center" vertical="center"/>
      <protection locked="0"/>
    </xf>
    <xf numFmtId="0" fontId="61" fillId="6" borderId="60" xfId="10" applyFont="1" applyFill="1" applyBorder="1" applyAlignment="1" applyProtection="1">
      <alignment horizontal="center"/>
      <protection locked="0" hidden="1"/>
    </xf>
    <xf numFmtId="49" fontId="11" fillId="4" borderId="61" xfId="10" applyNumberFormat="1" applyFont="1" applyFill="1" applyBorder="1" applyAlignment="1" applyProtection="1">
      <alignment horizontal="center"/>
      <protection locked="0"/>
    </xf>
    <xf numFmtId="0" fontId="11" fillId="4" borderId="46" xfId="10" applyFont="1" applyFill="1" applyBorder="1" applyProtection="1">
      <protection locked="0"/>
    </xf>
    <xf numFmtId="166" fontId="54" fillId="0" borderId="46" xfId="10" applyNumberFormat="1" applyFont="1" applyFill="1" applyBorder="1" applyAlignment="1" applyProtection="1">
      <alignment horizontal="right"/>
      <protection locked="0"/>
    </xf>
    <xf numFmtId="166" fontId="11" fillId="0" borderId="46" xfId="0" applyNumberFormat="1" applyFont="1" applyFill="1" applyBorder="1" applyAlignment="1">
      <alignment horizontal="center" vertical="center"/>
    </xf>
    <xf numFmtId="166" fontId="59" fillId="0" borderId="46" xfId="0" applyNumberFormat="1" applyFont="1" applyFill="1" applyBorder="1" applyAlignment="1">
      <alignment horizontal="center" vertical="center"/>
    </xf>
    <xf numFmtId="2" fontId="11" fillId="0" borderId="46" xfId="10" applyNumberFormat="1" applyFont="1" applyFill="1" applyBorder="1" applyAlignment="1" applyProtection="1">
      <alignment horizontal="center" vertical="center"/>
      <protection locked="0"/>
    </xf>
    <xf numFmtId="0" fontId="64" fillId="0" borderId="63" xfId="14" applyFont="1" applyFill="1" applyBorder="1" applyAlignment="1">
      <alignment vertical="top" wrapText="1" indent="2"/>
    </xf>
    <xf numFmtId="49" fontId="11" fillId="4" borderId="57" xfId="10" applyNumberFormat="1" applyFont="1" applyFill="1" applyBorder="1" applyAlignment="1" applyProtection="1">
      <alignment horizontal="center"/>
      <protection locked="0"/>
    </xf>
    <xf numFmtId="0" fontId="11" fillId="4" borderId="22" xfId="10" applyFont="1" applyFill="1" applyBorder="1" applyProtection="1">
      <protection locked="0"/>
    </xf>
    <xf numFmtId="0" fontId="11" fillId="0" borderId="22" xfId="10" applyFont="1" applyFill="1" applyBorder="1" applyAlignment="1" applyProtection="1">
      <alignment horizontal="center" vertical="center"/>
      <protection locked="0" hidden="1"/>
    </xf>
    <xf numFmtId="0" fontId="11" fillId="0" borderId="22" xfId="10" applyFont="1" applyFill="1" applyBorder="1" applyAlignment="1" applyProtection="1">
      <alignment horizontal="center"/>
      <protection locked="0" hidden="1"/>
    </xf>
    <xf numFmtId="0" fontId="13" fillId="0" borderId="22" xfId="10" applyFont="1" applyFill="1" applyBorder="1" applyAlignment="1" applyProtection="1">
      <alignment horizontal="center" vertical="center"/>
      <protection locked="0"/>
    </xf>
    <xf numFmtId="0" fontId="11" fillId="0" borderId="22" xfId="10" applyFont="1" applyFill="1" applyBorder="1" applyAlignment="1" applyProtection="1">
      <alignment horizontal="center"/>
      <protection locked="0"/>
    </xf>
    <xf numFmtId="166" fontId="58" fillId="0" borderId="22" xfId="10" applyNumberFormat="1" applyFont="1" applyFill="1" applyBorder="1" applyAlignment="1" applyProtection="1">
      <alignment horizontal="right"/>
      <protection locked="0"/>
    </xf>
    <xf numFmtId="166" fontId="26" fillId="0" borderId="22" xfId="0" applyNumberFormat="1" applyFont="1" applyFill="1" applyBorder="1" applyAlignment="1">
      <alignment horizontal="center" vertical="center"/>
    </xf>
    <xf numFmtId="166" fontId="13" fillId="0" borderId="22" xfId="0" applyNumberFormat="1" applyFont="1" applyFill="1" applyBorder="1" applyAlignment="1">
      <alignment horizontal="center" vertical="center"/>
    </xf>
    <xf numFmtId="2" fontId="13" fillId="0" borderId="22" xfId="10" applyNumberFormat="1" applyFont="1" applyFill="1" applyBorder="1" applyAlignment="1" applyProtection="1">
      <alignment horizontal="center" vertical="center"/>
      <protection locked="0"/>
    </xf>
    <xf numFmtId="0" fontId="64" fillId="0" borderId="58" xfId="14" applyFont="1" applyFill="1" applyBorder="1" applyAlignment="1">
      <alignment vertical="top" wrapText="1" indent="2"/>
    </xf>
    <xf numFmtId="0" fontId="13" fillId="0" borderId="45" xfId="10" applyFont="1" applyFill="1" applyBorder="1" applyAlignment="1" applyProtection="1">
      <alignment horizontal="center" vertical="center"/>
      <protection locked="0"/>
    </xf>
    <xf numFmtId="166" fontId="58" fillId="0" borderId="45" xfId="10" applyNumberFormat="1" applyFont="1" applyFill="1" applyBorder="1" applyAlignment="1" applyProtection="1">
      <alignment horizontal="right"/>
      <protection locked="0"/>
    </xf>
    <xf numFmtId="2" fontId="13" fillId="0" borderId="45" xfId="10" applyNumberFormat="1" applyFont="1" applyFill="1" applyBorder="1" applyAlignment="1" applyProtection="1">
      <alignment horizontal="center" vertical="center"/>
      <protection locked="0"/>
    </xf>
    <xf numFmtId="0" fontId="11" fillId="0" borderId="46" xfId="10" applyFont="1" applyFill="1" applyBorder="1" applyAlignment="1" applyProtection="1">
      <alignment horizontal="center" vertical="center"/>
      <protection locked="0"/>
    </xf>
    <xf numFmtId="49" fontId="69" fillId="4" borderId="68" xfId="16" applyNumberFormat="1" applyFont="1" applyFill="1" applyBorder="1" applyAlignment="1">
      <alignment horizontal="center" vertical="center" wrapText="1"/>
    </xf>
    <xf numFmtId="0" fontId="69" fillId="4" borderId="69" xfId="16" applyFont="1" applyFill="1" applyBorder="1" applyAlignment="1">
      <alignment horizontal="left" vertical="center" wrapText="1"/>
    </xf>
    <xf numFmtId="0" fontId="11" fillId="0" borderId="70" xfId="10" applyFont="1" applyFill="1" applyBorder="1" applyAlignment="1" applyProtection="1">
      <alignment horizontal="center" vertical="center"/>
      <protection locked="0"/>
    </xf>
    <xf numFmtId="0" fontId="11" fillId="0" borderId="70" xfId="10" applyFont="1" applyFill="1" applyBorder="1" applyAlignment="1" applyProtection="1">
      <alignment horizontal="center"/>
      <protection locked="0"/>
    </xf>
    <xf numFmtId="0" fontId="13" fillId="0" borderId="70" xfId="10" applyFont="1" applyFill="1" applyBorder="1" applyAlignment="1" applyProtection="1">
      <alignment horizontal="center"/>
      <protection locked="0"/>
    </xf>
    <xf numFmtId="166" fontId="58" fillId="0" borderId="70" xfId="10" applyNumberFormat="1" applyFont="1" applyFill="1" applyBorder="1" applyAlignment="1" applyProtection="1">
      <alignment horizontal="right"/>
      <protection locked="0"/>
    </xf>
    <xf numFmtId="166" fontId="26" fillId="0" borderId="70" xfId="0" applyNumberFormat="1" applyFont="1" applyFill="1" applyBorder="1" applyAlignment="1">
      <alignment horizontal="center" vertical="center"/>
    </xf>
    <xf numFmtId="166" fontId="13" fillId="0" borderId="70" xfId="0" applyNumberFormat="1" applyFont="1" applyFill="1" applyBorder="1" applyAlignment="1">
      <alignment horizontal="center" vertical="center"/>
    </xf>
    <xf numFmtId="2" fontId="13" fillId="0" borderId="70" xfId="10" applyNumberFormat="1" applyFont="1" applyFill="1" applyBorder="1" applyAlignment="1" applyProtection="1">
      <alignment horizontal="center" vertical="center"/>
      <protection locked="0"/>
    </xf>
    <xf numFmtId="166" fontId="11" fillId="0" borderId="70" xfId="0" applyNumberFormat="1" applyFont="1" applyFill="1" applyBorder="1" applyAlignment="1" applyProtection="1">
      <alignment horizontal="right" vertical="center"/>
      <protection hidden="1"/>
    </xf>
    <xf numFmtId="49" fontId="11" fillId="4" borderId="57" xfId="14" applyNumberFormat="1" applyFont="1" applyFill="1" applyBorder="1" applyAlignment="1" applyProtection="1">
      <alignment horizontal="center"/>
      <protection locked="0"/>
    </xf>
    <xf numFmtId="0" fontId="11" fillId="4" borderId="70" xfId="10" applyFont="1" applyFill="1" applyBorder="1" applyProtection="1">
      <protection locked="0" hidden="1"/>
    </xf>
    <xf numFmtId="0" fontId="11" fillId="0" borderId="70" xfId="10" applyFont="1" applyFill="1" applyBorder="1" applyAlignment="1" applyProtection="1">
      <alignment horizontal="center" vertical="center"/>
      <protection locked="0" hidden="1"/>
    </xf>
    <xf numFmtId="0" fontId="13" fillId="0" borderId="70" xfId="10" applyFont="1" applyFill="1" applyBorder="1" applyAlignment="1" applyProtection="1">
      <alignment horizontal="center" vertical="center"/>
      <protection locked="0" hidden="1"/>
    </xf>
    <xf numFmtId="0" fontId="11" fillId="0" borderId="70" xfId="0" applyFont="1" applyFill="1" applyBorder="1" applyAlignment="1" applyProtection="1">
      <alignment horizontal="center"/>
      <protection locked="0"/>
    </xf>
    <xf numFmtId="166" fontId="58" fillId="0" borderId="70" xfId="0" applyNumberFormat="1" applyFont="1" applyFill="1" applyBorder="1" applyAlignment="1" applyProtection="1">
      <alignment horizontal="right"/>
      <protection locked="0"/>
    </xf>
    <xf numFmtId="2" fontId="13" fillId="0" borderId="70" xfId="0" applyNumberFormat="1" applyFont="1" applyFill="1" applyBorder="1" applyAlignment="1" applyProtection="1">
      <alignment horizontal="center" vertical="center"/>
      <protection locked="0"/>
    </xf>
    <xf numFmtId="49" fontId="11" fillId="4" borderId="59" xfId="14" applyNumberFormat="1" applyFont="1" applyFill="1" applyBorder="1" applyAlignment="1" applyProtection="1">
      <alignment horizontal="center"/>
      <protection locked="0"/>
    </xf>
    <xf numFmtId="2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70" xfId="10" applyFont="1" applyBorder="1" applyProtection="1">
      <protection locked="0"/>
    </xf>
    <xf numFmtId="0" fontId="11" fillId="0" borderId="70" xfId="10" applyFont="1" applyBorder="1" applyAlignment="1" applyProtection="1">
      <alignment horizontal="center" vertical="center"/>
      <protection locked="0"/>
    </xf>
    <xf numFmtId="0" fontId="11" fillId="0" borderId="70" xfId="10" applyFont="1" applyBorder="1" applyAlignment="1" applyProtection="1">
      <alignment horizontal="center"/>
      <protection locked="0"/>
    </xf>
    <xf numFmtId="166" fontId="54" fillId="0" borderId="70" xfId="10" applyNumberFormat="1" applyFont="1" applyFill="1" applyBorder="1" applyAlignment="1" applyProtection="1">
      <alignment horizontal="right"/>
      <protection locked="0"/>
    </xf>
    <xf numFmtId="166" fontId="11" fillId="0" borderId="70" xfId="0" applyNumberFormat="1" applyFont="1" applyFill="1" applyBorder="1" applyAlignment="1">
      <alignment horizontal="center" vertical="center"/>
    </xf>
    <xf numFmtId="166" fontId="59" fillId="0" borderId="70" xfId="0" applyNumberFormat="1" applyFont="1" applyFill="1" applyBorder="1" applyAlignment="1">
      <alignment horizontal="center" vertical="center"/>
    </xf>
    <xf numFmtId="2" fontId="11" fillId="0" borderId="70" xfId="10" applyNumberFormat="1" applyFont="1" applyFill="1" applyBorder="1" applyAlignment="1" applyProtection="1">
      <alignment horizontal="center" vertical="center"/>
      <protection locked="0"/>
    </xf>
    <xf numFmtId="0" fontId="11" fillId="0" borderId="59" xfId="15" applyFont="1" applyBorder="1" applyAlignment="1">
      <alignment vertical="center" wrapText="1"/>
    </xf>
    <xf numFmtId="0" fontId="11" fillId="0" borderId="45" xfId="15" applyFont="1" applyBorder="1" applyAlignment="1">
      <alignment horizontal="left" vertical="center" wrapText="1"/>
    </xf>
    <xf numFmtId="2" fontId="11" fillId="0" borderId="45" xfId="10" applyNumberFormat="1" applyFont="1" applyFill="1" applyBorder="1" applyAlignment="1" applyProtection="1">
      <alignment horizontal="center"/>
      <protection locked="0"/>
    </xf>
    <xf numFmtId="0" fontId="11" fillId="0" borderId="46" xfId="10" applyFont="1" applyFill="1" applyBorder="1" applyAlignment="1" applyProtection="1">
      <alignment horizontal="center" vertical="center"/>
      <protection locked="0" hidden="1"/>
    </xf>
    <xf numFmtId="166" fontId="54" fillId="0" borderId="46" xfId="10" applyNumberFormat="1" applyFont="1" applyFill="1" applyBorder="1" applyAlignment="1" applyProtection="1">
      <alignment horizontal="right"/>
      <protection locked="0" hidden="1"/>
    </xf>
    <xf numFmtId="0" fontId="11" fillId="0" borderId="55" xfId="10" applyFont="1" applyBorder="1" applyAlignment="1" applyProtection="1">
      <alignment horizontal="center" vertical="center"/>
      <protection locked="0" hidden="1"/>
    </xf>
    <xf numFmtId="0" fontId="13" fillId="0" borderId="55" xfId="10" applyFont="1" applyFill="1" applyBorder="1" applyAlignment="1" applyProtection="1">
      <alignment horizontal="center"/>
      <protection locked="0"/>
    </xf>
    <xf numFmtId="0" fontId="11" fillId="0" borderId="55" xfId="10" applyFont="1" applyFill="1" applyBorder="1" applyAlignment="1" applyProtection="1">
      <alignment horizontal="center"/>
      <protection locked="0"/>
    </xf>
    <xf numFmtId="166" fontId="54" fillId="0" borderId="55" xfId="10" applyNumberFormat="1" applyFont="1" applyFill="1" applyBorder="1" applyAlignment="1" applyProtection="1">
      <alignment horizontal="right"/>
      <protection locked="0"/>
    </xf>
    <xf numFmtId="166" fontId="11" fillId="0" borderId="55" xfId="0" applyNumberFormat="1" applyFont="1" applyFill="1" applyBorder="1" applyAlignment="1">
      <alignment horizontal="center" vertical="center"/>
    </xf>
    <xf numFmtId="166" fontId="13" fillId="0" borderId="55" xfId="0" applyNumberFormat="1" applyFont="1" applyFill="1" applyBorder="1" applyAlignment="1">
      <alignment horizontal="center" vertical="center"/>
    </xf>
    <xf numFmtId="2" fontId="13" fillId="0" borderId="55" xfId="10" applyNumberFormat="1" applyFont="1" applyFill="1" applyBorder="1" applyAlignment="1" applyProtection="1">
      <alignment horizontal="center"/>
      <protection locked="0"/>
    </xf>
    <xf numFmtId="166" fontId="11" fillId="0" borderId="55" xfId="0" applyNumberFormat="1" applyFont="1" applyFill="1" applyBorder="1" applyAlignment="1" applyProtection="1">
      <alignment horizontal="right" vertical="center"/>
      <protection hidden="1"/>
    </xf>
    <xf numFmtId="0" fontId="64" fillId="0" borderId="56" xfId="14" applyFont="1" applyFill="1" applyBorder="1" applyAlignment="1">
      <alignment vertical="top" wrapText="1" indent="2"/>
    </xf>
    <xf numFmtId="0" fontId="11" fillId="0" borderId="70" xfId="10" applyFont="1" applyBorder="1" applyProtection="1">
      <protection locked="0" hidden="1"/>
    </xf>
    <xf numFmtId="0" fontId="11" fillId="0" borderId="70" xfId="10" applyFont="1" applyBorder="1" applyAlignment="1" applyProtection="1">
      <alignment horizontal="center" vertical="center"/>
      <protection locked="0" hidden="1"/>
    </xf>
    <xf numFmtId="0" fontId="11" fillId="0" borderId="70" xfId="10" applyFont="1" applyBorder="1" applyAlignment="1" applyProtection="1">
      <alignment horizontal="center"/>
      <protection locked="0" hidden="1"/>
    </xf>
    <xf numFmtId="0" fontId="11" fillId="0" borderId="70" xfId="10" applyFont="1" applyFill="1" applyBorder="1" applyAlignment="1" applyProtection="1">
      <alignment horizontal="center"/>
      <protection locked="0" hidden="1"/>
    </xf>
    <xf numFmtId="166" fontId="54" fillId="0" borderId="70" xfId="10" applyNumberFormat="1" applyFont="1" applyFill="1" applyBorder="1" applyAlignment="1" applyProtection="1">
      <alignment horizontal="right"/>
      <protection locked="0" hidden="1"/>
    </xf>
    <xf numFmtId="166" fontId="35" fillId="0" borderId="46" xfId="0" applyNumberFormat="1" applyFont="1" applyFill="1" applyBorder="1" applyAlignment="1">
      <alignment horizontal="center" vertical="center"/>
    </xf>
    <xf numFmtId="166" fontId="35" fillId="0" borderId="70" xfId="0" applyNumberFormat="1" applyFont="1" applyFill="1" applyBorder="1" applyAlignment="1">
      <alignment horizontal="center" vertical="center"/>
    </xf>
    <xf numFmtId="0" fontId="11" fillId="0" borderId="46" xfId="0" applyFont="1" applyFill="1" applyBorder="1" applyAlignment="1" applyProtection="1">
      <alignment horizontal="center"/>
      <protection locked="0"/>
    </xf>
    <xf numFmtId="166" fontId="54" fillId="0" borderId="46" xfId="0" applyNumberFormat="1" applyFont="1" applyFill="1" applyBorder="1" applyAlignment="1" applyProtection="1">
      <alignment horizontal="right"/>
      <protection locked="0"/>
    </xf>
    <xf numFmtId="2" fontId="11" fillId="0" borderId="46" xfId="0" applyNumberFormat="1" applyFont="1" applyFill="1" applyBorder="1" applyAlignment="1" applyProtection="1">
      <alignment horizontal="center" vertical="center"/>
      <protection locked="0"/>
    </xf>
    <xf numFmtId="166" fontId="54" fillId="0" borderId="70" xfId="0" applyNumberFormat="1" applyFont="1" applyFill="1" applyBorder="1" applyAlignment="1" applyProtection="1">
      <alignment horizontal="right"/>
      <protection locked="0"/>
    </xf>
    <xf numFmtId="2" fontId="11" fillId="0" borderId="70" xfId="0" applyNumberFormat="1" applyFont="1" applyFill="1" applyBorder="1" applyAlignment="1" applyProtection="1">
      <alignment horizontal="center" vertical="center"/>
      <protection locked="0"/>
    </xf>
    <xf numFmtId="49" fontId="11" fillId="0" borderId="54" xfId="10" applyNumberFormat="1" applyFont="1" applyBorder="1" applyAlignment="1" applyProtection="1">
      <alignment horizontal="center"/>
      <protection locked="0" hidden="1"/>
    </xf>
    <xf numFmtId="0" fontId="11" fillId="0" borderId="55" xfId="10" applyFont="1" applyBorder="1" applyProtection="1">
      <protection locked="0" hidden="1"/>
    </xf>
    <xf numFmtId="0" fontId="11" fillId="0" borderId="55" xfId="10" applyFont="1" applyFill="1" applyBorder="1" applyAlignment="1" applyProtection="1">
      <alignment horizontal="center" vertical="center"/>
      <protection locked="0" hidden="1"/>
    </xf>
    <xf numFmtId="0" fontId="11" fillId="0" borderId="55" xfId="10" applyFont="1" applyFill="1" applyBorder="1" applyAlignment="1" applyProtection="1">
      <alignment horizontal="center"/>
      <protection locked="0" hidden="1"/>
    </xf>
    <xf numFmtId="166" fontId="54" fillId="0" borderId="55" xfId="10" applyNumberFormat="1" applyFont="1" applyFill="1" applyBorder="1" applyAlignment="1" applyProtection="1">
      <alignment horizontal="right"/>
      <protection locked="0" hidden="1"/>
    </xf>
    <xf numFmtId="166" fontId="59" fillId="0" borderId="55" xfId="0" applyNumberFormat="1" applyFont="1" applyFill="1" applyBorder="1" applyAlignment="1">
      <alignment horizontal="center" vertical="center"/>
    </xf>
    <xf numFmtId="2" fontId="11" fillId="0" borderId="55" xfId="10" applyNumberFormat="1" applyFont="1" applyFill="1" applyBorder="1" applyAlignment="1" applyProtection="1">
      <alignment horizontal="center" vertical="center"/>
      <protection locked="0"/>
    </xf>
    <xf numFmtId="0" fontId="11" fillId="0" borderId="55" xfId="10" applyFont="1" applyFill="1" applyBorder="1" applyAlignment="1" applyProtection="1">
      <alignment horizontal="center" vertical="center"/>
      <protection locked="0"/>
    </xf>
    <xf numFmtId="49" fontId="11" fillId="4" borderId="59" xfId="0" applyNumberFormat="1" applyFont="1" applyFill="1" applyBorder="1" applyAlignment="1" applyProtection="1">
      <alignment horizontal="center" vertical="center"/>
      <protection locked="0"/>
    </xf>
    <xf numFmtId="0" fontId="11" fillId="4" borderId="45" xfId="0" applyFont="1" applyFill="1" applyBorder="1" applyAlignment="1">
      <alignment horizontal="left" vertical="center"/>
    </xf>
    <xf numFmtId="0" fontId="11" fillId="0" borderId="57" xfId="15" applyFont="1" applyBorder="1" applyAlignment="1">
      <alignment vertical="top" wrapText="1" indent="2"/>
    </xf>
    <xf numFmtId="0" fontId="11" fillId="0" borderId="70" xfId="15" applyFont="1" applyBorder="1" applyAlignment="1">
      <alignment vertical="top" wrapText="1"/>
    </xf>
    <xf numFmtId="0" fontId="11" fillId="4" borderId="70" xfId="10" applyFont="1" applyFill="1" applyBorder="1" applyAlignment="1" applyProtection="1">
      <alignment horizontal="center" vertical="center"/>
      <protection locked="0"/>
    </xf>
    <xf numFmtId="0" fontId="11" fillId="4" borderId="70" xfId="10" applyFont="1" applyFill="1" applyBorder="1" applyAlignment="1" applyProtection="1">
      <alignment horizontal="center"/>
      <protection locked="0" hidden="1"/>
    </xf>
    <xf numFmtId="0" fontId="11" fillId="4" borderId="70" xfId="10" applyFont="1" applyFill="1" applyBorder="1" applyAlignment="1" applyProtection="1">
      <alignment horizontal="center"/>
      <protection locked="0"/>
    </xf>
    <xf numFmtId="49" fontId="11" fillId="0" borderId="57" xfId="14" applyNumberFormat="1" applyFont="1" applyBorder="1" applyAlignment="1" applyProtection="1">
      <alignment horizontal="center"/>
      <protection locked="0"/>
    </xf>
    <xf numFmtId="0" fontId="11" fillId="0" borderId="44" xfId="10" applyFont="1" applyBorder="1" applyProtection="1">
      <protection locked="0" hidden="1"/>
    </xf>
    <xf numFmtId="0" fontId="64" fillId="0" borderId="71" xfId="14" applyFont="1" applyFill="1" applyBorder="1" applyAlignment="1">
      <alignment vertical="top" wrapText="1" indent="2"/>
    </xf>
    <xf numFmtId="49" fontId="11" fillId="0" borderId="72" xfId="10" applyNumberFormat="1" applyFont="1" applyBorder="1" applyAlignment="1" applyProtection="1">
      <alignment horizontal="center"/>
      <protection locked="0"/>
    </xf>
    <xf numFmtId="49" fontId="11" fillId="0" borderId="72" xfId="10" applyNumberFormat="1" applyFont="1" applyBorder="1" applyAlignment="1" applyProtection="1">
      <alignment horizontal="center"/>
      <protection locked="0" hidden="1"/>
    </xf>
    <xf numFmtId="49" fontId="11" fillId="0" borderId="72" xfId="0" applyNumberFormat="1" applyFont="1" applyBorder="1" applyAlignment="1" applyProtection="1">
      <alignment horizontal="center" vertical="center"/>
      <protection locked="0"/>
    </xf>
    <xf numFmtId="49" fontId="11" fillId="0" borderId="73" xfId="10" applyNumberFormat="1" applyFont="1" applyBorder="1" applyAlignment="1" applyProtection="1">
      <alignment horizontal="center"/>
      <protection locked="0"/>
    </xf>
    <xf numFmtId="0" fontId="11" fillId="0" borderId="74" xfId="10" applyFont="1" applyBorder="1" applyProtection="1">
      <protection locked="0"/>
    </xf>
    <xf numFmtId="0" fontId="11" fillId="0" borderId="74" xfId="10" applyFont="1" applyBorder="1" applyAlignment="1" applyProtection="1">
      <alignment horizontal="center" vertical="center"/>
      <protection locked="0"/>
    </xf>
    <xf numFmtId="0" fontId="11" fillId="0" borderId="74" xfId="10" applyFont="1" applyBorder="1" applyAlignment="1" applyProtection="1">
      <alignment horizontal="center"/>
      <protection locked="0" hidden="1"/>
    </xf>
    <xf numFmtId="0" fontId="11" fillId="0" borderId="74" xfId="10" applyFont="1" applyBorder="1" applyAlignment="1" applyProtection="1">
      <alignment horizontal="center"/>
      <protection locked="0"/>
    </xf>
    <xf numFmtId="0" fontId="11" fillId="0" borderId="74" xfId="10" applyFont="1" applyFill="1" applyBorder="1" applyAlignment="1" applyProtection="1">
      <alignment horizontal="center"/>
      <protection locked="0"/>
    </xf>
    <xf numFmtId="166" fontId="54" fillId="0" borderId="74" xfId="10" applyNumberFormat="1" applyFont="1" applyFill="1" applyBorder="1" applyAlignment="1" applyProtection="1">
      <alignment horizontal="right"/>
      <protection locked="0"/>
    </xf>
    <xf numFmtId="166" fontId="11" fillId="0" borderId="74" xfId="0" applyNumberFormat="1" applyFont="1" applyFill="1" applyBorder="1" applyAlignment="1">
      <alignment horizontal="center" vertical="center"/>
    </xf>
    <xf numFmtId="166" fontId="59" fillId="0" borderId="74" xfId="0" applyNumberFormat="1" applyFont="1" applyFill="1" applyBorder="1" applyAlignment="1">
      <alignment horizontal="center" vertical="center"/>
    </xf>
    <xf numFmtId="2" fontId="11" fillId="0" borderId="74" xfId="10" applyNumberFormat="1" applyFont="1" applyFill="1" applyBorder="1" applyAlignment="1" applyProtection="1">
      <alignment horizontal="center" vertical="center"/>
      <protection locked="0"/>
    </xf>
    <xf numFmtId="0" fontId="64" fillId="0" borderId="75" xfId="14" applyFont="1" applyFill="1" applyBorder="1" applyAlignment="1">
      <alignment vertical="top" wrapText="1" indent="2"/>
    </xf>
    <xf numFmtId="49" fontId="11" fillId="4" borderId="54" xfId="10" applyNumberFormat="1" applyFont="1" applyFill="1" applyBorder="1" applyAlignment="1" applyProtection="1">
      <alignment horizontal="center"/>
      <protection locked="0"/>
    </xf>
    <xf numFmtId="0" fontId="11" fillId="4" borderId="55" xfId="10" applyFont="1" applyFill="1" applyBorder="1" applyProtection="1">
      <protection locked="0"/>
    </xf>
    <xf numFmtId="166" fontId="35" fillId="0" borderId="55" xfId="0" applyNumberFormat="1" applyFont="1" applyFill="1" applyBorder="1" applyAlignment="1">
      <alignment horizontal="center" vertical="center"/>
    </xf>
    <xf numFmtId="0" fontId="11" fillId="4" borderId="70" xfId="10" applyFont="1" applyFill="1" applyBorder="1" applyProtection="1">
      <protection locked="0"/>
    </xf>
    <xf numFmtId="166" fontId="36" fillId="0" borderId="70" xfId="0" applyNumberFormat="1" applyFont="1" applyFill="1" applyBorder="1" applyAlignment="1">
      <alignment horizontal="center" vertical="center"/>
    </xf>
    <xf numFmtId="166" fontId="12" fillId="0" borderId="70" xfId="0" applyNumberFormat="1" applyFont="1" applyFill="1" applyBorder="1" applyAlignment="1">
      <alignment horizontal="center" vertical="center"/>
    </xf>
    <xf numFmtId="166" fontId="54" fillId="0" borderId="70" xfId="10" applyNumberFormat="1" applyFont="1" applyBorder="1" applyAlignment="1" applyProtection="1">
      <alignment horizontal="right"/>
      <protection locked="0" hidden="1"/>
    </xf>
    <xf numFmtId="166" fontId="35" fillId="0" borderId="70" xfId="0" applyNumberFormat="1" applyFont="1" applyBorder="1" applyAlignment="1">
      <alignment horizontal="center" vertical="center"/>
    </xf>
    <xf numFmtId="2" fontId="11" fillId="0" borderId="70" xfId="10" applyNumberFormat="1" applyFont="1" applyBorder="1" applyAlignment="1" applyProtection="1">
      <alignment horizontal="center" vertical="center"/>
      <protection locked="0"/>
    </xf>
    <xf numFmtId="166" fontId="11" fillId="0" borderId="70" xfId="0" applyNumberFormat="1" applyFont="1" applyBorder="1" applyAlignment="1" applyProtection="1">
      <alignment horizontal="right" vertical="center"/>
      <protection hidden="1"/>
    </xf>
    <xf numFmtId="0" fontId="64" fillId="0" borderId="71" xfId="14" applyFont="1" applyBorder="1" applyAlignment="1">
      <alignment vertical="top" wrapText="1" indent="2"/>
    </xf>
    <xf numFmtId="49" fontId="11" fillId="0" borderId="76" xfId="10" applyNumberFormat="1" applyFont="1" applyBorder="1" applyAlignment="1" applyProtection="1">
      <alignment horizontal="center"/>
      <protection locked="0" hidden="1"/>
    </xf>
    <xf numFmtId="0" fontId="64" fillId="0" borderId="77" xfId="14" applyFont="1" applyBorder="1" applyAlignment="1">
      <alignment vertical="top" wrapText="1" indent="2"/>
    </xf>
    <xf numFmtId="166" fontId="54" fillId="0" borderId="55" xfId="10" applyNumberFormat="1" applyFont="1" applyBorder="1" applyAlignment="1" applyProtection="1">
      <alignment horizontal="right"/>
      <protection locked="0" hidden="1"/>
    </xf>
    <xf numFmtId="166" fontId="59" fillId="0" borderId="70" xfId="0" applyNumberFormat="1" applyFont="1" applyBorder="1" applyAlignment="1">
      <alignment horizontal="center" vertical="center"/>
    </xf>
    <xf numFmtId="0" fontId="61" fillId="6" borderId="71" xfId="10" applyFont="1" applyFill="1" applyBorder="1" applyAlignment="1" applyProtection="1">
      <alignment horizontal="center"/>
      <protection locked="0" hidden="1"/>
    </xf>
    <xf numFmtId="2" fontId="11" fillId="0" borderId="46" xfId="10" applyNumberFormat="1" applyFont="1" applyBorder="1" applyAlignment="1" applyProtection="1">
      <alignment horizontal="center"/>
      <protection locked="0" hidden="1"/>
    </xf>
    <xf numFmtId="166" fontId="11" fillId="0" borderId="70" xfId="0" applyNumberFormat="1" applyFont="1" applyBorder="1" applyAlignment="1">
      <alignment horizontal="center" vertical="center"/>
    </xf>
    <xf numFmtId="2" fontId="11" fillId="0" borderId="3" xfId="10" applyNumberFormat="1" applyFont="1" applyBorder="1" applyAlignment="1" applyProtection="1">
      <alignment horizontal="center"/>
      <protection locked="0" hidden="1"/>
    </xf>
    <xf numFmtId="166" fontId="11" fillId="0" borderId="3" xfId="0" applyNumberFormat="1" applyFont="1" applyBorder="1" applyAlignment="1" applyProtection="1">
      <alignment horizontal="right" vertical="center"/>
      <protection hidden="1"/>
    </xf>
    <xf numFmtId="166" fontId="54" fillId="0" borderId="70" xfId="10" applyNumberFormat="1" applyFont="1" applyBorder="1" applyAlignment="1" applyProtection="1">
      <alignment horizontal="right"/>
      <protection locked="0"/>
    </xf>
    <xf numFmtId="49" fontId="11" fillId="0" borderId="76" xfId="10" applyNumberFormat="1" applyFont="1" applyBorder="1" applyAlignment="1" applyProtection="1">
      <alignment horizontal="center"/>
      <protection locked="0"/>
    </xf>
    <xf numFmtId="49" fontId="11" fillId="0" borderId="78" xfId="10" applyNumberFormat="1" applyFont="1" applyBorder="1" applyAlignment="1" applyProtection="1">
      <alignment horizontal="center"/>
      <protection locked="0"/>
    </xf>
    <xf numFmtId="0" fontId="64" fillId="0" borderId="79" xfId="14" applyFont="1" applyBorder="1" applyAlignment="1">
      <alignment vertical="top" wrapText="1" indent="2"/>
    </xf>
    <xf numFmtId="49" fontId="61" fillId="6" borderId="61" xfId="10" applyNumberFormat="1" applyFont="1" applyFill="1" applyBorder="1" applyAlignment="1" applyProtection="1">
      <alignment horizontal="center"/>
      <protection locked="0" hidden="1"/>
    </xf>
    <xf numFmtId="0" fontId="37" fillId="6" borderId="46" xfId="10" applyFont="1" applyFill="1" applyBorder="1" applyAlignment="1" applyProtection="1">
      <alignment horizontal="center"/>
      <protection locked="0" hidden="1"/>
    </xf>
    <xf numFmtId="0" fontId="61" fillId="6" borderId="46" xfId="10" applyFont="1" applyFill="1" applyBorder="1" applyAlignment="1" applyProtection="1">
      <alignment horizontal="center" vertical="center"/>
      <protection locked="0" hidden="1"/>
    </xf>
    <xf numFmtId="0" fontId="61" fillId="6" borderId="46" xfId="10" applyFont="1" applyFill="1" applyBorder="1" applyAlignment="1" applyProtection="1">
      <alignment horizontal="center"/>
      <protection locked="0" hidden="1"/>
    </xf>
    <xf numFmtId="166" fontId="62" fillId="6" borderId="46" xfId="10" applyNumberFormat="1" applyFont="1" applyFill="1" applyBorder="1" applyAlignment="1" applyProtection="1">
      <alignment horizontal="right"/>
      <protection locked="0" hidden="1"/>
    </xf>
    <xf numFmtId="166" fontId="61" fillId="6" borderId="46" xfId="10" applyNumberFormat="1" applyFont="1" applyFill="1" applyBorder="1" applyAlignment="1" applyProtection="1">
      <alignment horizontal="center"/>
      <protection locked="0" hidden="1"/>
    </xf>
    <xf numFmtId="2" fontId="61" fillId="6" borderId="46" xfId="10" applyNumberFormat="1" applyFont="1" applyFill="1" applyBorder="1" applyAlignment="1" applyProtection="1">
      <alignment horizontal="center" vertical="center"/>
      <protection locked="0"/>
    </xf>
    <xf numFmtId="2" fontId="61" fillId="6" borderId="62" xfId="10" applyNumberFormat="1" applyFont="1" applyFill="1" applyBorder="1" applyAlignment="1" applyProtection="1">
      <alignment horizontal="center" vertical="center"/>
      <protection locked="0"/>
    </xf>
    <xf numFmtId="0" fontId="61" fillId="6" borderId="63" xfId="10" applyFont="1" applyFill="1" applyBorder="1" applyAlignment="1" applyProtection="1">
      <alignment horizontal="center"/>
      <protection locked="0" hidden="1"/>
    </xf>
    <xf numFmtId="2" fontId="11" fillId="0" borderId="70" xfId="10" applyNumberFormat="1" applyFont="1" applyBorder="1" applyAlignment="1" applyProtection="1">
      <alignment horizontal="center"/>
      <protection locked="0"/>
    </xf>
    <xf numFmtId="2" fontId="11" fillId="0" borderId="46" xfId="10" applyNumberFormat="1" applyFont="1" applyBorder="1" applyAlignment="1" applyProtection="1">
      <alignment horizontal="center"/>
      <protection locked="0"/>
    </xf>
    <xf numFmtId="166" fontId="12" fillId="0" borderId="3" xfId="0" applyNumberFormat="1" applyFont="1" applyFill="1" applyBorder="1" applyAlignment="1">
      <alignment horizontal="center" vertical="center"/>
    </xf>
    <xf numFmtId="166" fontId="59" fillId="0" borderId="55" xfId="0" applyNumberFormat="1" applyFont="1" applyBorder="1" applyAlignment="1">
      <alignment horizontal="center" vertical="center"/>
    </xf>
    <xf numFmtId="49" fontId="11" fillId="4" borderId="76" xfId="10" applyNumberFormat="1" applyFont="1" applyFill="1" applyBorder="1" applyAlignment="1" applyProtection="1">
      <alignment horizontal="center"/>
      <protection locked="0"/>
    </xf>
    <xf numFmtId="0" fontId="11" fillId="4" borderId="4" xfId="10" applyFont="1" applyFill="1" applyBorder="1" applyProtection="1">
      <protection locked="0"/>
    </xf>
    <xf numFmtId="0" fontId="11" fillId="4" borderId="59" xfId="10" applyFont="1" applyFill="1" applyBorder="1" applyAlignment="1" applyProtection="1">
      <alignment horizontal="center" vertical="center"/>
      <protection locked="0" hidden="1"/>
    </xf>
    <xf numFmtId="0" fontId="11" fillId="4" borderId="3" xfId="10" applyFont="1" applyFill="1" applyBorder="1" applyAlignment="1" applyProtection="1">
      <alignment horizontal="left"/>
      <protection locked="0" hidden="1"/>
    </xf>
    <xf numFmtId="0" fontId="11" fillId="0" borderId="4" xfId="10" applyFont="1" applyFill="1" applyBorder="1" applyAlignment="1" applyProtection="1">
      <alignment horizontal="center" vertical="center"/>
      <protection locked="0" hidden="1"/>
    </xf>
    <xf numFmtId="0" fontId="11" fillId="4" borderId="61" xfId="10" applyFont="1" applyFill="1" applyBorder="1" applyAlignment="1" applyProtection="1">
      <alignment horizontal="center" vertical="center"/>
      <protection locked="0" hidden="1"/>
    </xf>
  </cellXfs>
  <cellStyles count="17">
    <cellStyle name="Excel Built-in Normal" xfId="2" xr:uid="{00000000-0005-0000-0000-000000000000}"/>
    <cellStyle name="Normal 2 2" xfId="3" xr:uid="{00000000-0005-0000-0000-000001000000}"/>
    <cellStyle name="Normal 6 2" xfId="4" xr:uid="{00000000-0005-0000-0000-000002000000}"/>
    <cellStyle name="Standaard 2 5" xfId="5" xr:uid="{00000000-0005-0000-0000-000003000000}"/>
    <cellStyle name="Standaard 3" xfId="6" xr:uid="{00000000-0005-0000-0000-000004000000}"/>
    <cellStyle name="Standaard 5 2" xfId="7" xr:uid="{00000000-0005-0000-0000-000005000000}"/>
    <cellStyle name="Гиперссылка" xfId="1" builtinId="8"/>
    <cellStyle name="Гиперссылка 2" xfId="8" xr:uid="{00000000-0005-0000-0000-000007000000}"/>
    <cellStyle name="Обычный" xfId="0" builtinId="0"/>
    <cellStyle name="Обычный 2" xfId="9" xr:uid="{00000000-0005-0000-0000-000009000000}"/>
    <cellStyle name="Обычный 2 2" xfId="10" xr:uid="{00000000-0005-0000-0000-00000A000000}"/>
    <cellStyle name="Обычный 2 3" xfId="11" xr:uid="{00000000-0005-0000-0000-00000B000000}"/>
    <cellStyle name="Обычный 2 4" xfId="12" xr:uid="{00000000-0005-0000-0000-00000C000000}"/>
    <cellStyle name="Обычный 3 2 2" xfId="13" xr:uid="{00000000-0005-0000-0000-00000D000000}"/>
    <cellStyle name="Обычный_Лист1" xfId="16" xr:uid="{00000000-0005-0000-0000-00000E000000}"/>
    <cellStyle name="Обычный_Отчет по пред.заказам" xfId="15" xr:uid="{00000000-0005-0000-0000-00000F000000}"/>
    <cellStyle name="Обычный_прайс-лист Предзаказ конт раст" xfId="14" xr:uid="{00000000-0005-0000-0000-000010000000}"/>
  </cellStyles>
  <dxfs count="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FFFF6969"/>
      <color rgb="FF1DFFA4"/>
      <color rgb="FFFF5D5D"/>
      <color rgb="FFFFFF99"/>
      <color rgb="FF6EF0AC"/>
      <color rgb="FF00FF99"/>
      <color rgb="FFE78519"/>
      <color rgb="FFB083F9"/>
      <color rgb="FFD62AA1"/>
      <color rgb="FF823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18" Type="http://schemas.openxmlformats.org/officeDocument/2006/relationships/image" Target="../media/image13.jpeg"/><Relationship Id="rId3" Type="http://schemas.openxmlformats.org/officeDocument/2006/relationships/hyperlink" Target="https://vk.com/p.uspeh" TargetMode="External"/><Relationship Id="rId7" Type="http://schemas.openxmlformats.org/officeDocument/2006/relationships/hyperlink" Target="https://t.me/pituspeh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2.jpeg"/><Relationship Id="rId2" Type="http://schemas.openxmlformats.org/officeDocument/2006/relationships/image" Target="../media/image1.jpeg"/><Relationship Id="rId16" Type="http://schemas.openxmlformats.org/officeDocument/2006/relationships/image" Target="../media/image11.jpeg"/><Relationship Id="rId1" Type="http://schemas.openxmlformats.org/officeDocument/2006/relationships/hyperlink" Target="http://p-uspeh.ru/" TargetMode="External"/><Relationship Id="rId6" Type="http://schemas.openxmlformats.org/officeDocument/2006/relationships/image" Target="../media/image4.svg"/><Relationship Id="rId11" Type="http://schemas.openxmlformats.org/officeDocument/2006/relationships/hyperlink" Target="https://www.instagram.com/p.uspeh/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10.jpeg"/><Relationship Id="rId10" Type="http://schemas.openxmlformats.org/officeDocument/2006/relationships/image" Target="../media/image6.jpeg"/><Relationship Id="rId4" Type="http://schemas.openxmlformats.org/officeDocument/2006/relationships/image" Target="../media/image2.png"/><Relationship Id="rId9" Type="http://schemas.openxmlformats.org/officeDocument/2006/relationships/hyperlink" Target="https://youtube.com/@PitUSPEH?si=c5F0M01SJztQ8bwK" TargetMode="Externa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265044</xdr:colOff>
      <xdr:row>0</xdr:row>
      <xdr:rowOff>148762</xdr:rowOff>
    </xdr:from>
    <xdr:to>
      <xdr:col>2</xdr:col>
      <xdr:colOff>955764</xdr:colOff>
      <xdr:row>2</xdr:row>
      <xdr:rowOff>186691</xdr:rowOff>
    </xdr:to>
    <xdr:pic>
      <xdr:nvPicPr>
        <xdr:cNvPr id="2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4795" y="148590"/>
          <a:ext cx="690880" cy="681355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  <a:headEnd/>
          <a:tailEnd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  <xdr:twoCellAnchor editAs="absolute">
    <xdr:from>
      <xdr:col>2</xdr:col>
      <xdr:colOff>224595</xdr:colOff>
      <xdr:row>3</xdr:row>
      <xdr:rowOff>148636</xdr:rowOff>
    </xdr:from>
    <xdr:to>
      <xdr:col>2</xdr:col>
      <xdr:colOff>499110</xdr:colOff>
      <xdr:row>5</xdr:row>
      <xdr:rowOff>34622</xdr:rowOff>
    </xdr:to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55" y="1035050"/>
          <a:ext cx="274955" cy="32893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10</xdr:col>
      <xdr:colOff>872022</xdr:colOff>
      <xdr:row>1</xdr:row>
      <xdr:rowOff>105525</xdr:rowOff>
    </xdr:from>
    <xdr:to>
      <xdr:col>11</xdr:col>
      <xdr:colOff>477733</xdr:colOff>
      <xdr:row>3</xdr:row>
      <xdr:rowOff>113304</xdr:rowOff>
    </xdr:to>
    <xdr:pic>
      <xdr:nvPicPr>
        <xdr:cNvPr id="4" name="Рисунок 3" descr="Линия со стрелкой: разворот по горизонтали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0656282" y="548870"/>
          <a:ext cx="470413" cy="451125"/>
        </a:xfrm>
        <a:prstGeom prst="rect">
          <a:avLst/>
        </a:prstGeom>
      </xdr:spPr>
    </xdr:pic>
    <xdr:clientData/>
  </xdr:twoCellAnchor>
  <xdr:twoCellAnchor editAs="absolute">
    <xdr:from>
      <xdr:col>2</xdr:col>
      <xdr:colOff>458785</xdr:colOff>
      <xdr:row>15</xdr:row>
      <xdr:rowOff>152012</xdr:rowOff>
    </xdr:from>
    <xdr:to>
      <xdr:col>2</xdr:col>
      <xdr:colOff>876897</xdr:colOff>
      <xdr:row>16</xdr:row>
      <xdr:rowOff>294660</xdr:rowOff>
    </xdr:to>
    <xdr:pic>
      <xdr:nvPicPr>
        <xdr:cNvPr id="5" name="Рисунок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85" y="5050583"/>
          <a:ext cx="418112" cy="44589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266700</xdr:colOff>
      <xdr:row>17</xdr:row>
      <xdr:rowOff>53340</xdr:rowOff>
    </xdr:from>
    <xdr:to>
      <xdr:col>3</xdr:col>
      <xdr:colOff>2777</xdr:colOff>
      <xdr:row>19</xdr:row>
      <xdr:rowOff>118360</xdr:rowOff>
    </xdr:to>
    <xdr:pic>
      <xdr:nvPicPr>
        <xdr:cNvPr id="6" name="Рисунок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436995"/>
          <a:ext cx="793750" cy="369570"/>
        </a:xfrm>
        <a:prstGeom prst="rect">
          <a:avLst/>
        </a:prstGeom>
      </xdr:spPr>
    </xdr:pic>
    <xdr:clientData/>
  </xdr:twoCellAnchor>
  <xdr:twoCellAnchor editAs="absolute">
    <xdr:from>
      <xdr:col>2</xdr:col>
      <xdr:colOff>586740</xdr:colOff>
      <xdr:row>3</xdr:row>
      <xdr:rowOff>149860</xdr:rowOff>
    </xdr:from>
    <xdr:to>
      <xdr:col>2</xdr:col>
      <xdr:colOff>925766</xdr:colOff>
      <xdr:row>5</xdr:row>
      <xdr:rowOff>43180</xdr:rowOff>
    </xdr:to>
    <xdr:pic>
      <xdr:nvPicPr>
        <xdr:cNvPr id="7" name="Рисунок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1036320"/>
          <a:ext cx="338455" cy="336550"/>
        </a:xfrm>
        <a:prstGeom prst="rect">
          <a:avLst/>
        </a:prstGeom>
      </xdr:spPr>
    </xdr:pic>
    <xdr:clientData/>
  </xdr:twoCellAnchor>
  <xdr:twoCellAnchor>
    <xdr:from>
      <xdr:col>3</xdr:col>
      <xdr:colOff>861528</xdr:colOff>
      <xdr:row>12</xdr:row>
      <xdr:rowOff>22394</xdr:rowOff>
    </xdr:from>
    <xdr:to>
      <xdr:col>3</xdr:col>
      <xdr:colOff>2013858</xdr:colOff>
      <xdr:row>15</xdr:row>
      <xdr:rowOff>155512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997" y="4034557"/>
          <a:ext cx="1152330" cy="1019526"/>
        </a:xfrm>
        <a:prstGeom prst="rect">
          <a:avLst/>
        </a:prstGeom>
      </xdr:spPr>
    </xdr:pic>
    <xdr:clientData/>
  </xdr:twoCellAnchor>
  <xdr:twoCellAnchor>
    <xdr:from>
      <xdr:col>3</xdr:col>
      <xdr:colOff>15241</xdr:colOff>
      <xdr:row>12</xdr:row>
      <xdr:rowOff>30480</xdr:rowOff>
    </xdr:from>
    <xdr:to>
      <xdr:col>3</xdr:col>
      <xdr:colOff>855307</xdr:colOff>
      <xdr:row>15</xdr:row>
      <xdr:rowOff>163285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710" y="4042643"/>
          <a:ext cx="840066" cy="1019213"/>
        </a:xfrm>
        <a:prstGeom prst="rect">
          <a:avLst/>
        </a:prstGeom>
      </xdr:spPr>
    </xdr:pic>
    <xdr:clientData/>
  </xdr:twoCellAnchor>
  <xdr:twoCellAnchor editAs="oneCell">
    <xdr:from>
      <xdr:col>3</xdr:col>
      <xdr:colOff>3475654</xdr:colOff>
      <xdr:row>12</xdr:row>
      <xdr:rowOff>15551</xdr:rowOff>
    </xdr:from>
    <xdr:to>
      <xdr:col>4</xdr:col>
      <xdr:colOff>373225</xdr:colOff>
      <xdr:row>15</xdr:row>
      <xdr:rowOff>167768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123" y="4027714"/>
          <a:ext cx="948612" cy="1038625"/>
        </a:xfrm>
        <a:prstGeom prst="rect">
          <a:avLst/>
        </a:prstGeom>
      </xdr:spPr>
    </xdr:pic>
    <xdr:clientData/>
  </xdr:twoCellAnchor>
  <xdr:twoCellAnchor editAs="oneCell">
    <xdr:from>
      <xdr:col>4</xdr:col>
      <xdr:colOff>366616</xdr:colOff>
      <xdr:row>12</xdr:row>
      <xdr:rowOff>1</xdr:rowOff>
    </xdr:from>
    <xdr:to>
      <xdr:col>5</xdr:col>
      <xdr:colOff>536510</xdr:colOff>
      <xdr:row>15</xdr:row>
      <xdr:rowOff>190238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126" y="4012164"/>
          <a:ext cx="1017425" cy="1076645"/>
        </a:xfrm>
        <a:prstGeom prst="rect">
          <a:avLst/>
        </a:prstGeom>
      </xdr:spPr>
    </xdr:pic>
    <xdr:clientData/>
  </xdr:twoCellAnchor>
  <xdr:twoCellAnchor editAs="oneCell">
    <xdr:from>
      <xdr:col>3</xdr:col>
      <xdr:colOff>1992863</xdr:colOff>
      <xdr:row>12</xdr:row>
      <xdr:rowOff>17389</xdr:rowOff>
    </xdr:from>
    <xdr:to>
      <xdr:col>3</xdr:col>
      <xdr:colOff>2705879</xdr:colOff>
      <xdr:row>15</xdr:row>
      <xdr:rowOff>160633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7C71BA4-34B8-4626-99D7-D928FBC67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32" y="4029552"/>
          <a:ext cx="713016" cy="1029652"/>
        </a:xfrm>
        <a:prstGeom prst="rect">
          <a:avLst/>
        </a:prstGeom>
      </xdr:spPr>
    </xdr:pic>
    <xdr:clientData/>
  </xdr:twoCellAnchor>
  <xdr:twoCellAnchor editAs="oneCell">
    <xdr:from>
      <xdr:col>3</xdr:col>
      <xdr:colOff>2700932</xdr:colOff>
      <xdr:row>12</xdr:row>
      <xdr:rowOff>17390</xdr:rowOff>
    </xdr:from>
    <xdr:to>
      <xdr:col>3</xdr:col>
      <xdr:colOff>3485322</xdr:colOff>
      <xdr:row>15</xdr:row>
      <xdr:rowOff>178838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1501B08A-B566-4272-98E7-E9D9E837C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8401" y="4029553"/>
          <a:ext cx="784390" cy="1047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yer/Documents/&#1055;&#1088;&#1072;&#1081;&#1089;&#1099;/&#1055;&#1088;&#1072;&#1081;&#1089;%20&#1087;&#1088;&#1077;&#1076;&#1079;&#1072;&#1082;&#1072;&#1079;/&#1055;&#1088;&#1072;&#1081;&#1089;%20&#1050;&#1086;&#1085;&#1090;&#1077;&#1081;&#1085;&#1077;&#1088;&#1085;&#1099;&#1077;%20&#1088;&#1072;&#1089;&#1090;&#1077;&#1085;&#1080;&#1103;%20&#1087;&#1088;&#1077;&#1076;&#1079;&#1072;&#1082;&#1072;&#1079;%20&#1074;&#1077;&#1089;&#1085;&#1072;%202023%20&#1086;&#1090;%2020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УСПЕХ Рабочий"/>
      <sheetName val="Лист9"/>
      <sheetName val="Лист8"/>
      <sheetName val="Лист4"/>
      <sheetName val="Лист7"/>
      <sheetName val="Лист6"/>
      <sheetName val="Лист5"/>
      <sheetName val="Лист3"/>
      <sheetName val="Лист2"/>
      <sheetName val="ПРАЙС УСПЕХ (2)"/>
      <sheetName val="ПРАЙС УСПЕХ"/>
      <sheetName val="Условия рабо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youtube.com/@PitUSPEH" TargetMode="External"/><Relationship Id="rId1" Type="http://schemas.openxmlformats.org/officeDocument/2006/relationships/hyperlink" Target="https://t.me/pituspe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XFC5413"/>
  <sheetViews>
    <sheetView showGridLines="0" showRowColHeaders="0" tabSelected="1" topLeftCell="C1" zoomScale="84" zoomScaleNormal="84" workbookViewId="0">
      <selection activeCell="P760" sqref="P760"/>
    </sheetView>
  </sheetViews>
  <sheetFormatPr defaultColWidth="9.109375" defaultRowHeight="12"/>
  <cols>
    <col min="1" max="1" width="14.6640625" style="41" hidden="1" customWidth="1"/>
    <col min="2" max="2" width="8.44140625" style="42" hidden="1" customWidth="1"/>
    <col min="3" max="3" width="15.44140625" style="40" customWidth="1"/>
    <col min="4" max="4" width="59.109375" style="40" customWidth="1"/>
    <col min="5" max="5" width="12.33203125" style="40" customWidth="1"/>
    <col min="6" max="6" width="14" style="40" customWidth="1"/>
    <col min="7" max="7" width="10.44140625" style="40" customWidth="1"/>
    <col min="8" max="8" width="10.109375" style="40" customWidth="1"/>
    <col min="9" max="9" width="10.44140625" style="40" customWidth="1"/>
    <col min="10" max="10" width="9.88671875" style="40" customWidth="1"/>
    <col min="11" max="11" width="13.44140625" style="115" bestFit="1" customWidth="1"/>
    <col min="12" max="12" width="16.33203125" style="115" customWidth="1"/>
    <col min="13" max="13" width="15.6640625" style="40" customWidth="1"/>
    <col min="14" max="14" width="12.6640625" style="153" customWidth="1"/>
    <col min="15" max="15" width="25" style="41" customWidth="1"/>
    <col min="16" max="16384" width="9.109375" style="41"/>
  </cols>
  <sheetData>
    <row r="1" spans="2:14" ht="34.950000000000003" customHeight="1">
      <c r="C1" s="41"/>
      <c r="D1" s="43" t="s">
        <v>1703</v>
      </c>
      <c r="E1" s="43"/>
      <c r="F1" s="44"/>
      <c r="G1" s="45"/>
      <c r="H1" s="45"/>
      <c r="I1" s="69"/>
      <c r="J1" s="69"/>
      <c r="K1" s="70"/>
      <c r="L1" s="41"/>
      <c r="M1" s="41"/>
      <c r="N1" s="148"/>
    </row>
    <row r="2" spans="2:14" ht="15.75" customHeight="1">
      <c r="C2" s="41"/>
      <c r="D2" s="113" t="s">
        <v>0</v>
      </c>
      <c r="E2" s="113"/>
      <c r="F2" s="113"/>
      <c r="G2" s="46"/>
      <c r="H2" s="46"/>
      <c r="I2" s="41"/>
      <c r="J2" s="41"/>
      <c r="K2" s="71"/>
      <c r="L2" s="41"/>
      <c r="M2" s="41"/>
      <c r="N2" s="148"/>
    </row>
    <row r="3" spans="2:14" ht="19.2" customHeight="1">
      <c r="C3" s="41"/>
      <c r="D3" s="47"/>
      <c r="E3" s="47"/>
      <c r="F3" s="48"/>
      <c r="G3" s="48"/>
      <c r="H3" s="48"/>
      <c r="I3" s="324" t="s">
        <v>1</v>
      </c>
      <c r="J3" s="324"/>
      <c r="K3" s="325"/>
      <c r="L3" s="41"/>
      <c r="M3" s="41"/>
      <c r="N3" s="148"/>
    </row>
    <row r="4" spans="2:14" s="32" customFormat="1" ht="14.4" customHeight="1">
      <c r="B4" s="49"/>
      <c r="D4" s="50" t="s">
        <v>1465</v>
      </c>
      <c r="E4" s="50"/>
      <c r="F4" s="51"/>
      <c r="I4" s="326" t="s">
        <v>2</v>
      </c>
      <c r="J4" s="326"/>
      <c r="K4" s="327"/>
      <c r="N4" s="149"/>
    </row>
    <row r="5" spans="2:14" s="32" customFormat="1" ht="20.399999999999999" customHeight="1">
      <c r="B5" s="49"/>
      <c r="D5" s="52"/>
      <c r="E5" s="52"/>
      <c r="F5" s="51"/>
      <c r="I5" s="114"/>
      <c r="J5" s="114"/>
      <c r="K5" s="114"/>
      <c r="N5" s="149"/>
    </row>
    <row r="6" spans="2:14" s="32" customFormat="1" ht="56.4" customHeight="1">
      <c r="B6" s="49"/>
      <c r="D6" s="329" t="s">
        <v>1464</v>
      </c>
      <c r="E6" s="329"/>
      <c r="F6" s="329"/>
      <c r="G6" s="329"/>
      <c r="H6" s="329"/>
      <c r="I6" s="329"/>
      <c r="J6" s="329"/>
      <c r="K6" s="329"/>
      <c r="N6" s="149"/>
    </row>
    <row r="7" spans="2:14" s="32" customFormat="1" ht="52.2" customHeight="1">
      <c r="B7" s="49"/>
      <c r="D7" s="329" t="s">
        <v>1601</v>
      </c>
      <c r="E7" s="329"/>
      <c r="F7" s="329"/>
      <c r="G7" s="329"/>
      <c r="H7" s="329"/>
      <c r="I7" s="329"/>
      <c r="J7" s="329"/>
      <c r="K7" s="329"/>
      <c r="N7" s="149"/>
    </row>
    <row r="8" spans="2:14" s="32" customFormat="1" ht="22.95" customHeight="1">
      <c r="B8" s="49"/>
      <c r="D8" s="54" t="s">
        <v>3</v>
      </c>
      <c r="E8" s="54"/>
      <c r="F8" s="54"/>
      <c r="G8" s="54"/>
      <c r="H8" s="54"/>
      <c r="I8" s="54"/>
      <c r="J8" s="54"/>
      <c r="K8" s="72"/>
      <c r="N8" s="149"/>
    </row>
    <row r="9" spans="2:14" s="32" customFormat="1" ht="20.399999999999999" customHeight="1">
      <c r="B9" s="49"/>
      <c r="D9" s="328" t="s">
        <v>4</v>
      </c>
      <c r="E9" s="328"/>
      <c r="F9" s="328"/>
      <c r="G9" s="328"/>
      <c r="H9" s="112"/>
      <c r="I9" s="53"/>
      <c r="J9" s="53"/>
      <c r="K9" s="72"/>
      <c r="N9" s="149"/>
    </row>
    <row r="10" spans="2:14" s="32" customFormat="1" ht="20.399999999999999" customHeight="1">
      <c r="B10" s="49"/>
      <c r="D10" s="112" t="s">
        <v>5</v>
      </c>
      <c r="E10" s="112"/>
      <c r="F10" s="112"/>
      <c r="G10" s="112"/>
      <c r="H10" s="112"/>
      <c r="I10" s="53"/>
      <c r="J10" s="53"/>
      <c r="K10" s="72"/>
      <c r="N10" s="149"/>
    </row>
    <row r="11" spans="2:14" s="32" customFormat="1" ht="20.399999999999999" customHeight="1">
      <c r="B11" s="49"/>
      <c r="D11" s="330" t="s">
        <v>6</v>
      </c>
      <c r="E11" s="330"/>
      <c r="F11" s="330"/>
      <c r="G11" s="330"/>
      <c r="H11" s="330"/>
      <c r="I11" s="53"/>
      <c r="J11" s="53"/>
      <c r="K11" s="72"/>
      <c r="N11" s="149"/>
    </row>
    <row r="12" spans="2:14" s="32" customFormat="1" ht="20.399999999999999" customHeight="1">
      <c r="B12" s="49"/>
      <c r="D12" s="112" t="s">
        <v>7</v>
      </c>
      <c r="E12" s="112"/>
      <c r="F12" s="112"/>
      <c r="G12" s="112"/>
      <c r="H12" s="112"/>
      <c r="I12" s="53"/>
      <c r="J12" s="53"/>
      <c r="K12" s="72"/>
      <c r="N12" s="149"/>
    </row>
    <row r="13" spans="2:14" s="32" customFormat="1" ht="20.399999999999999" customHeight="1">
      <c r="B13" s="49"/>
      <c r="D13" s="112"/>
      <c r="E13" s="112"/>
      <c r="F13" s="112"/>
      <c r="G13" s="112"/>
      <c r="H13" s="112"/>
      <c r="I13" s="53"/>
      <c r="J13" s="53"/>
      <c r="K13" s="72"/>
      <c r="N13" s="149"/>
    </row>
    <row r="14" spans="2:14" s="32" customFormat="1" ht="25.95" customHeight="1">
      <c r="B14" s="49"/>
      <c r="D14" s="55"/>
      <c r="E14" s="55"/>
      <c r="F14" s="55"/>
      <c r="G14" s="55"/>
      <c r="H14" s="55"/>
      <c r="I14" s="55"/>
      <c r="J14" s="55"/>
      <c r="K14" s="55"/>
      <c r="N14" s="149"/>
    </row>
    <row r="15" spans="2:14" ht="24" customHeight="1">
      <c r="C15" s="41"/>
      <c r="D15" s="52"/>
      <c r="E15" s="52"/>
      <c r="F15" s="52"/>
      <c r="G15" s="56"/>
      <c r="H15" s="56"/>
      <c r="I15" s="41"/>
      <c r="J15" s="41"/>
      <c r="K15" s="72"/>
      <c r="L15" s="323" t="s">
        <v>8</v>
      </c>
      <c r="M15" s="323"/>
      <c r="N15" s="150"/>
    </row>
    <row r="16" spans="2:14" ht="24" customHeight="1">
      <c r="C16" s="41"/>
      <c r="D16" s="52"/>
      <c r="E16" s="52"/>
      <c r="F16" s="52"/>
      <c r="G16" s="56"/>
      <c r="H16" s="56"/>
      <c r="I16" s="41"/>
      <c r="J16" s="41"/>
      <c r="K16" s="72"/>
      <c r="L16" s="109" t="s">
        <v>9</v>
      </c>
      <c r="M16" s="90">
        <f>SUM(M22:M747)</f>
        <v>0</v>
      </c>
      <c r="N16" s="150"/>
    </row>
    <row r="17" spans="1:144" s="33" customFormat="1" ht="25.95" customHeight="1">
      <c r="B17" s="57"/>
      <c r="D17" s="58" t="s">
        <v>10</v>
      </c>
      <c r="E17" s="58"/>
      <c r="F17" s="59"/>
      <c r="K17" s="73"/>
      <c r="L17" s="110" t="s">
        <v>1468</v>
      </c>
      <c r="M17" s="125">
        <f>SUM(N23:N756)</f>
        <v>0</v>
      </c>
      <c r="N17" s="151"/>
    </row>
    <row r="18" spans="1:144" s="33" customFormat="1">
      <c r="B18" s="57"/>
      <c r="D18" s="60"/>
      <c r="E18" s="60"/>
      <c r="F18" s="60"/>
      <c r="K18" s="73"/>
      <c r="L18" s="41"/>
      <c r="M18" s="148"/>
      <c r="N18" s="148"/>
    </row>
    <row r="19" spans="1:144" s="33" customFormat="1">
      <c r="B19" s="57"/>
      <c r="K19" s="73"/>
      <c r="L19" s="124"/>
      <c r="M19" s="124"/>
      <c r="N19" s="152"/>
    </row>
    <row r="20" spans="1:144" s="33" customFormat="1" ht="14.4" thickBot="1">
      <c r="B20" s="57"/>
      <c r="D20" s="61" t="s">
        <v>11</v>
      </c>
      <c r="E20" s="61"/>
      <c r="F20" s="62"/>
      <c r="K20" s="73"/>
      <c r="N20" s="152"/>
    </row>
    <row r="21" spans="1:144" s="34" customFormat="1" ht="34.799999999999997" thickBot="1">
      <c r="A21" s="63" t="s">
        <v>12</v>
      </c>
      <c r="B21" s="84" t="s">
        <v>13</v>
      </c>
      <c r="C21" s="433" t="s">
        <v>14</v>
      </c>
      <c r="D21" s="434" t="s">
        <v>15</v>
      </c>
      <c r="E21" s="434" t="s">
        <v>16</v>
      </c>
      <c r="F21" s="434" t="s">
        <v>17</v>
      </c>
      <c r="G21" s="434" t="s">
        <v>18</v>
      </c>
      <c r="H21" s="434" t="s">
        <v>19</v>
      </c>
      <c r="I21" s="434" t="s">
        <v>20</v>
      </c>
      <c r="J21" s="434" t="s">
        <v>1409</v>
      </c>
      <c r="K21" s="435" t="s">
        <v>1463</v>
      </c>
      <c r="L21" s="434" t="s">
        <v>1602</v>
      </c>
      <c r="M21" s="436" t="s">
        <v>21</v>
      </c>
      <c r="N21" s="437" t="s">
        <v>1515</v>
      </c>
      <c r="O21" s="438" t="s">
        <v>22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5"/>
    </row>
    <row r="22" spans="1:144" s="33" customFormat="1" ht="20.25" hidden="1" customHeight="1" thickBot="1">
      <c r="A22" s="64"/>
      <c r="B22" s="96">
        <v>29</v>
      </c>
      <c r="C22" s="374" t="s">
        <v>49</v>
      </c>
      <c r="D22" s="375" t="s">
        <v>50</v>
      </c>
      <c r="E22" s="376" t="s">
        <v>25</v>
      </c>
      <c r="F22" s="377" t="s">
        <v>26</v>
      </c>
      <c r="G22" s="376" t="s">
        <v>51</v>
      </c>
      <c r="H22" s="376"/>
      <c r="I22" s="378">
        <v>3</v>
      </c>
      <c r="J22" s="379">
        <v>4500</v>
      </c>
      <c r="K22" s="380">
        <v>3983</v>
      </c>
      <c r="L22" s="381">
        <v>2655.12</v>
      </c>
      <c r="M22" s="382"/>
      <c r="N22" s="383" t="str">
        <f t="shared" ref="N22:N69" si="0">IF(O22="продано","",IF(L22="",IF(K22="",J22*M22,K22*M22),IF(MOD(M22,3)=0,M22*L22,K22*M22)))</f>
        <v/>
      </c>
      <c r="O22" s="384" t="s">
        <v>47</v>
      </c>
    </row>
    <row r="23" spans="1:144" s="33" customFormat="1" ht="16.2" hidden="1" customHeight="1">
      <c r="A23" s="65"/>
      <c r="B23" s="96"/>
      <c r="C23" s="200" t="s">
        <v>67</v>
      </c>
      <c r="D23" s="204" t="s">
        <v>68</v>
      </c>
      <c r="E23" s="209" t="s">
        <v>25</v>
      </c>
      <c r="F23" s="213" t="s">
        <v>26</v>
      </c>
      <c r="G23" s="213" t="s">
        <v>69</v>
      </c>
      <c r="H23" s="216"/>
      <c r="I23" s="190">
        <v>3</v>
      </c>
      <c r="J23" s="223">
        <v>364</v>
      </c>
      <c r="K23" s="228">
        <v>364</v>
      </c>
      <c r="L23" s="228" t="s">
        <v>1466</v>
      </c>
      <c r="M23" s="233"/>
      <c r="N23" s="188" t="str">
        <f t="shared" si="0"/>
        <v/>
      </c>
      <c r="O23" s="237" t="s">
        <v>47</v>
      </c>
    </row>
    <row r="24" spans="1:144" s="33" customFormat="1" ht="16.2" hidden="1" customHeight="1">
      <c r="A24" s="65"/>
      <c r="B24" s="96">
        <v>245</v>
      </c>
      <c r="C24" s="179" t="s">
        <v>81</v>
      </c>
      <c r="D24" s="172" t="s">
        <v>82</v>
      </c>
      <c r="E24" s="173" t="s">
        <v>25</v>
      </c>
      <c r="F24" s="174" t="s">
        <v>26</v>
      </c>
      <c r="G24" s="168" t="s">
        <v>27</v>
      </c>
      <c r="H24" s="189"/>
      <c r="I24" s="190">
        <v>3</v>
      </c>
      <c r="J24" s="191">
        <v>2100</v>
      </c>
      <c r="K24" s="186">
        <v>1300</v>
      </c>
      <c r="L24" s="169" t="s">
        <v>1466</v>
      </c>
      <c r="M24" s="187"/>
      <c r="N24" s="188" t="str">
        <f t="shared" si="0"/>
        <v/>
      </c>
      <c r="O24" s="178" t="s">
        <v>47</v>
      </c>
    </row>
    <row r="25" spans="1:144" s="33" customFormat="1" ht="16.2" hidden="1" customHeight="1">
      <c r="A25" s="67"/>
      <c r="B25" s="97">
        <v>275</v>
      </c>
      <c r="C25" s="179" t="s">
        <v>142</v>
      </c>
      <c r="D25" s="172" t="s">
        <v>143</v>
      </c>
      <c r="E25" s="173" t="s">
        <v>25</v>
      </c>
      <c r="F25" s="174" t="s">
        <v>26</v>
      </c>
      <c r="G25" s="168" t="s">
        <v>38</v>
      </c>
      <c r="H25" s="189"/>
      <c r="I25" s="190">
        <v>5</v>
      </c>
      <c r="J25" s="191">
        <v>753</v>
      </c>
      <c r="K25" s="169">
        <v>753</v>
      </c>
      <c r="L25" s="169" t="s">
        <v>1466</v>
      </c>
      <c r="M25" s="187"/>
      <c r="N25" s="188" t="str">
        <f t="shared" si="0"/>
        <v/>
      </c>
      <c r="O25" s="178" t="s">
        <v>47</v>
      </c>
    </row>
    <row r="26" spans="1:144" s="33" customFormat="1" ht="16.2" hidden="1" customHeight="1">
      <c r="A26" s="64"/>
      <c r="B26" s="96">
        <v>436</v>
      </c>
      <c r="C26" s="180" t="s">
        <v>194</v>
      </c>
      <c r="D26" s="176" t="s">
        <v>195</v>
      </c>
      <c r="E26" s="171" t="s">
        <v>25</v>
      </c>
      <c r="F26" s="174" t="s">
        <v>26</v>
      </c>
      <c r="G26" s="171" t="s">
        <v>169</v>
      </c>
      <c r="H26" s="183"/>
      <c r="I26" s="184">
        <v>1</v>
      </c>
      <c r="J26" s="185">
        <v>380</v>
      </c>
      <c r="K26" s="169">
        <v>380</v>
      </c>
      <c r="L26" s="169" t="s">
        <v>1466</v>
      </c>
      <c r="M26" s="187"/>
      <c r="N26" s="188" t="str">
        <f t="shared" si="0"/>
        <v/>
      </c>
      <c r="O26" s="178" t="s">
        <v>47</v>
      </c>
    </row>
    <row r="27" spans="1:144" s="33" customFormat="1" ht="16.2" hidden="1" customHeight="1">
      <c r="A27" s="65"/>
      <c r="B27" s="96"/>
      <c r="C27" s="179" t="s">
        <v>220</v>
      </c>
      <c r="D27" s="172" t="s">
        <v>221</v>
      </c>
      <c r="E27" s="173" t="s">
        <v>25</v>
      </c>
      <c r="F27" s="174" t="s">
        <v>26</v>
      </c>
      <c r="G27" s="168" t="s">
        <v>27</v>
      </c>
      <c r="H27" s="189"/>
      <c r="I27" s="190">
        <v>3</v>
      </c>
      <c r="J27" s="191">
        <v>518</v>
      </c>
      <c r="K27" s="169">
        <v>466</v>
      </c>
      <c r="L27" s="169" t="s">
        <v>1466</v>
      </c>
      <c r="M27" s="187"/>
      <c r="N27" s="188" t="str">
        <f t="shared" si="0"/>
        <v/>
      </c>
      <c r="O27" s="178" t="s">
        <v>47</v>
      </c>
    </row>
    <row r="28" spans="1:144" s="33" customFormat="1" ht="16.2" hidden="1" customHeight="1">
      <c r="A28" s="64"/>
      <c r="B28" s="96">
        <v>485</v>
      </c>
      <c r="C28" s="179" t="s">
        <v>240</v>
      </c>
      <c r="D28" s="172" t="s">
        <v>241</v>
      </c>
      <c r="E28" s="173" t="s">
        <v>25</v>
      </c>
      <c r="F28" s="168" t="s">
        <v>26</v>
      </c>
      <c r="G28" s="173" t="s">
        <v>70</v>
      </c>
      <c r="H28" s="215"/>
      <c r="I28" s="190">
        <v>3</v>
      </c>
      <c r="J28" s="191">
        <v>950</v>
      </c>
      <c r="K28" s="169">
        <v>820</v>
      </c>
      <c r="L28" s="169" t="s">
        <v>1466</v>
      </c>
      <c r="M28" s="187"/>
      <c r="N28" s="188" t="str">
        <f t="shared" si="0"/>
        <v/>
      </c>
      <c r="O28" s="178" t="s">
        <v>47</v>
      </c>
    </row>
    <row r="29" spans="1:144" s="33" customFormat="1" ht="16.2" hidden="1" customHeight="1">
      <c r="A29" s="87"/>
      <c r="B29" s="99">
        <v>521</v>
      </c>
      <c r="C29" s="179" t="s">
        <v>1354</v>
      </c>
      <c r="D29" s="172" t="s">
        <v>1355</v>
      </c>
      <c r="E29" s="173" t="s">
        <v>25</v>
      </c>
      <c r="F29" s="174" t="s">
        <v>65</v>
      </c>
      <c r="G29" s="168" t="s">
        <v>38</v>
      </c>
      <c r="H29" s="189"/>
      <c r="I29" s="190">
        <v>3</v>
      </c>
      <c r="J29" s="191">
        <v>280</v>
      </c>
      <c r="K29" s="169">
        <v>280</v>
      </c>
      <c r="L29" s="169" t="s">
        <v>1466</v>
      </c>
      <c r="M29" s="187"/>
      <c r="N29" s="188" t="str">
        <f t="shared" si="0"/>
        <v/>
      </c>
      <c r="O29" s="178" t="s">
        <v>47</v>
      </c>
    </row>
    <row r="30" spans="1:144" s="33" customFormat="1" ht="16.2" hidden="1" customHeight="1">
      <c r="A30" s="64"/>
      <c r="B30" s="96">
        <v>465</v>
      </c>
      <c r="C30" s="179" t="s">
        <v>53</v>
      </c>
      <c r="D30" s="172" t="s">
        <v>54</v>
      </c>
      <c r="E30" s="173" t="s">
        <v>25</v>
      </c>
      <c r="F30" s="174" t="s">
        <v>26</v>
      </c>
      <c r="G30" s="168" t="s">
        <v>27</v>
      </c>
      <c r="H30" s="189"/>
      <c r="I30" s="190">
        <v>3</v>
      </c>
      <c r="J30" s="191">
        <v>3177</v>
      </c>
      <c r="K30" s="169">
        <v>317</v>
      </c>
      <c r="L30" s="169" t="s">
        <v>1466</v>
      </c>
      <c r="M30" s="187"/>
      <c r="N30" s="188" t="str">
        <f t="shared" si="0"/>
        <v/>
      </c>
      <c r="O30" s="178" t="s">
        <v>47</v>
      </c>
    </row>
    <row r="31" spans="1:144" s="33" customFormat="1" ht="16.2" hidden="1" customHeight="1">
      <c r="A31" s="64"/>
      <c r="B31" s="96">
        <v>467</v>
      </c>
      <c r="C31" s="179" t="s">
        <v>374</v>
      </c>
      <c r="D31" s="172" t="s">
        <v>375</v>
      </c>
      <c r="E31" s="173" t="s">
        <v>25</v>
      </c>
      <c r="F31" s="174" t="s">
        <v>46</v>
      </c>
      <c r="G31" s="168" t="s">
        <v>88</v>
      </c>
      <c r="H31" s="189"/>
      <c r="I31" s="190">
        <v>1</v>
      </c>
      <c r="J31" s="191">
        <v>1859</v>
      </c>
      <c r="K31" s="186">
        <v>1300</v>
      </c>
      <c r="L31" s="186"/>
      <c r="M31" s="187"/>
      <c r="N31" s="188" t="str">
        <f t="shared" si="0"/>
        <v/>
      </c>
      <c r="O31" s="178" t="s">
        <v>47</v>
      </c>
    </row>
    <row r="32" spans="1:144" s="33" customFormat="1" ht="16.2" hidden="1" customHeight="1">
      <c r="A32" s="91"/>
      <c r="B32" s="98"/>
      <c r="C32" s="179" t="s">
        <v>376</v>
      </c>
      <c r="D32" s="172" t="s">
        <v>377</v>
      </c>
      <c r="E32" s="173" t="s">
        <v>25</v>
      </c>
      <c r="F32" s="174" t="s">
        <v>46</v>
      </c>
      <c r="G32" s="168" t="s">
        <v>88</v>
      </c>
      <c r="H32" s="189"/>
      <c r="I32" s="190">
        <v>1</v>
      </c>
      <c r="J32" s="191">
        <v>1859</v>
      </c>
      <c r="K32" s="186">
        <v>1300</v>
      </c>
      <c r="L32" s="186"/>
      <c r="M32" s="187"/>
      <c r="N32" s="188" t="str">
        <f t="shared" si="0"/>
        <v/>
      </c>
      <c r="O32" s="178" t="s">
        <v>47</v>
      </c>
    </row>
    <row r="33" spans="1:15" s="33" customFormat="1" ht="16.2" hidden="1" customHeight="1">
      <c r="A33" s="65"/>
      <c r="B33" s="96"/>
      <c r="C33" s="179" t="s">
        <v>378</v>
      </c>
      <c r="D33" s="172" t="s">
        <v>379</v>
      </c>
      <c r="E33" s="173" t="s">
        <v>25</v>
      </c>
      <c r="F33" s="168" t="s">
        <v>46</v>
      </c>
      <c r="G33" s="173" t="s">
        <v>88</v>
      </c>
      <c r="H33" s="215"/>
      <c r="I33" s="190">
        <v>1</v>
      </c>
      <c r="J33" s="191">
        <v>1669</v>
      </c>
      <c r="K33" s="186">
        <v>1300</v>
      </c>
      <c r="L33" s="186"/>
      <c r="M33" s="187"/>
      <c r="N33" s="188" t="str">
        <f t="shared" si="0"/>
        <v/>
      </c>
      <c r="O33" s="178" t="s">
        <v>47</v>
      </c>
    </row>
    <row r="34" spans="1:15" s="33" customFormat="1" ht="16.2" hidden="1" customHeight="1">
      <c r="A34" s="65"/>
      <c r="B34" s="96"/>
      <c r="C34" s="180" t="s">
        <v>380</v>
      </c>
      <c r="D34" s="176" t="s">
        <v>381</v>
      </c>
      <c r="E34" s="171" t="s">
        <v>25</v>
      </c>
      <c r="F34" s="168" t="s">
        <v>26</v>
      </c>
      <c r="G34" s="171" t="s">
        <v>70</v>
      </c>
      <c r="H34" s="183"/>
      <c r="I34" s="184">
        <v>1</v>
      </c>
      <c r="J34" s="185">
        <v>2550</v>
      </c>
      <c r="K34" s="186">
        <v>1300</v>
      </c>
      <c r="L34" s="186"/>
      <c r="M34" s="187"/>
      <c r="N34" s="188" t="str">
        <f t="shared" si="0"/>
        <v/>
      </c>
      <c r="O34" s="178" t="s">
        <v>47</v>
      </c>
    </row>
    <row r="35" spans="1:15" s="33" customFormat="1" ht="16.2" hidden="1" customHeight="1">
      <c r="A35" s="64"/>
      <c r="B35" s="96">
        <v>525</v>
      </c>
      <c r="C35" s="192" t="s">
        <v>1368</v>
      </c>
      <c r="D35" s="193" t="s">
        <v>1369</v>
      </c>
      <c r="E35" s="171" t="s">
        <v>25</v>
      </c>
      <c r="F35" s="168" t="s">
        <v>65</v>
      </c>
      <c r="G35" s="168" t="s">
        <v>38</v>
      </c>
      <c r="H35" s="183"/>
      <c r="I35" s="184">
        <v>3</v>
      </c>
      <c r="J35" s="185">
        <v>320</v>
      </c>
      <c r="K35" s="186">
        <v>220</v>
      </c>
      <c r="L35" s="169" t="s">
        <v>1466</v>
      </c>
      <c r="M35" s="187"/>
      <c r="N35" s="188" t="str">
        <f t="shared" si="0"/>
        <v/>
      </c>
      <c r="O35" s="178" t="s">
        <v>47</v>
      </c>
    </row>
    <row r="36" spans="1:15" s="33" customFormat="1" ht="16.2" hidden="1" customHeight="1">
      <c r="A36" s="65"/>
      <c r="B36" s="96"/>
      <c r="C36" s="180" t="s">
        <v>446</v>
      </c>
      <c r="D36" s="176" t="s">
        <v>447</v>
      </c>
      <c r="E36" s="171" t="s">
        <v>25</v>
      </c>
      <c r="F36" s="174" t="s">
        <v>46</v>
      </c>
      <c r="G36" s="171" t="s">
        <v>70</v>
      </c>
      <c r="H36" s="183"/>
      <c r="I36" s="184">
        <v>3</v>
      </c>
      <c r="J36" s="185">
        <v>1021</v>
      </c>
      <c r="K36" s="186">
        <v>350</v>
      </c>
      <c r="L36" s="169" t="s">
        <v>1466</v>
      </c>
      <c r="M36" s="187"/>
      <c r="N36" s="188" t="str">
        <f t="shared" si="0"/>
        <v/>
      </c>
      <c r="O36" s="178" t="s">
        <v>47</v>
      </c>
    </row>
    <row r="37" spans="1:15" s="33" customFormat="1" ht="16.2" hidden="1" customHeight="1">
      <c r="A37" s="93"/>
      <c r="B37" s="103">
        <v>548</v>
      </c>
      <c r="C37" s="180" t="s">
        <v>526</v>
      </c>
      <c r="D37" s="176" t="s">
        <v>527</v>
      </c>
      <c r="E37" s="171" t="s">
        <v>506</v>
      </c>
      <c r="F37" s="174" t="s">
        <v>46</v>
      </c>
      <c r="G37" s="171" t="s">
        <v>528</v>
      </c>
      <c r="H37" s="183"/>
      <c r="I37" s="184">
        <v>1</v>
      </c>
      <c r="J37" s="185">
        <v>3985</v>
      </c>
      <c r="K37" s="169">
        <v>3985</v>
      </c>
      <c r="L37" s="169"/>
      <c r="M37" s="187"/>
      <c r="N37" s="188" t="str">
        <f t="shared" si="0"/>
        <v/>
      </c>
      <c r="O37" s="178" t="s">
        <v>47</v>
      </c>
    </row>
    <row r="38" spans="1:15" s="33" customFormat="1" ht="16.2" hidden="1" customHeight="1">
      <c r="A38" s="77"/>
      <c r="B38" s="100">
        <v>551</v>
      </c>
      <c r="C38" s="179" t="s">
        <v>537</v>
      </c>
      <c r="D38" s="172" t="s">
        <v>538</v>
      </c>
      <c r="E38" s="173" t="s">
        <v>506</v>
      </c>
      <c r="F38" s="168" t="s">
        <v>26</v>
      </c>
      <c r="G38" s="168" t="s">
        <v>327</v>
      </c>
      <c r="H38" s="189"/>
      <c r="I38" s="190">
        <v>1</v>
      </c>
      <c r="J38" s="191">
        <v>5510</v>
      </c>
      <c r="K38" s="169">
        <v>5510</v>
      </c>
      <c r="L38" s="169"/>
      <c r="M38" s="187"/>
      <c r="N38" s="188" t="str">
        <f t="shared" si="0"/>
        <v/>
      </c>
      <c r="O38" s="178" t="s">
        <v>47</v>
      </c>
    </row>
    <row r="39" spans="1:15" s="33" customFormat="1" ht="16.2" hidden="1" customHeight="1">
      <c r="A39" s="67"/>
      <c r="B39" s="97">
        <v>557</v>
      </c>
      <c r="C39" s="194" t="s">
        <v>555</v>
      </c>
      <c r="D39" s="172" t="s">
        <v>556</v>
      </c>
      <c r="E39" s="173" t="s">
        <v>506</v>
      </c>
      <c r="F39" s="174" t="s">
        <v>26</v>
      </c>
      <c r="G39" s="168" t="s">
        <v>557</v>
      </c>
      <c r="H39" s="189"/>
      <c r="I39" s="218">
        <v>1</v>
      </c>
      <c r="J39" s="220">
        <v>3996.54</v>
      </c>
      <c r="K39" s="169">
        <v>3996.54</v>
      </c>
      <c r="L39" s="169"/>
      <c r="M39" s="197"/>
      <c r="N39" s="188" t="str">
        <f t="shared" si="0"/>
        <v/>
      </c>
      <c r="O39" s="178" t="s">
        <v>47</v>
      </c>
    </row>
    <row r="40" spans="1:15" s="35" customFormat="1" ht="16.2" hidden="1" customHeight="1">
      <c r="A40" s="66"/>
      <c r="B40" s="97">
        <v>206</v>
      </c>
      <c r="C40" s="179" t="s">
        <v>570</v>
      </c>
      <c r="D40" s="172" t="s">
        <v>571</v>
      </c>
      <c r="E40" s="173" t="s">
        <v>506</v>
      </c>
      <c r="F40" s="174" t="s">
        <v>26</v>
      </c>
      <c r="G40" s="168" t="s">
        <v>572</v>
      </c>
      <c r="H40" s="189"/>
      <c r="I40" s="190">
        <v>3</v>
      </c>
      <c r="J40" s="191">
        <v>667</v>
      </c>
      <c r="K40" s="169">
        <v>667</v>
      </c>
      <c r="L40" s="169"/>
      <c r="M40" s="187"/>
      <c r="N40" s="188" t="str">
        <f t="shared" si="0"/>
        <v/>
      </c>
      <c r="O40" s="178" t="s">
        <v>47</v>
      </c>
    </row>
    <row r="41" spans="1:15" s="33" customFormat="1" ht="16.2" hidden="1" customHeight="1">
      <c r="A41" s="64"/>
      <c r="B41" s="96">
        <v>218</v>
      </c>
      <c r="C41" s="180" t="s">
        <v>573</v>
      </c>
      <c r="D41" s="176" t="s">
        <v>574</v>
      </c>
      <c r="E41" s="171" t="s">
        <v>506</v>
      </c>
      <c r="F41" s="174" t="s">
        <v>26</v>
      </c>
      <c r="G41" s="171" t="s">
        <v>539</v>
      </c>
      <c r="H41" s="171"/>
      <c r="I41" s="217">
        <v>1</v>
      </c>
      <c r="J41" s="177">
        <v>2306</v>
      </c>
      <c r="K41" s="169">
        <v>2306</v>
      </c>
      <c r="L41" s="169"/>
      <c r="M41" s="187"/>
      <c r="N41" s="188" t="str">
        <f t="shared" si="0"/>
        <v/>
      </c>
      <c r="O41" s="178" t="s">
        <v>47</v>
      </c>
    </row>
    <row r="42" spans="1:15" s="33" customFormat="1" ht="16.2" hidden="1" customHeight="1">
      <c r="A42" s="64"/>
      <c r="B42" s="96">
        <v>388</v>
      </c>
      <c r="C42" s="179" t="s">
        <v>601</v>
      </c>
      <c r="D42" s="172" t="s">
        <v>602</v>
      </c>
      <c r="E42" s="173" t="s">
        <v>506</v>
      </c>
      <c r="F42" s="174" t="s">
        <v>26</v>
      </c>
      <c r="G42" s="168" t="s">
        <v>27</v>
      </c>
      <c r="H42" s="168"/>
      <c r="I42" s="168">
        <v>3</v>
      </c>
      <c r="J42" s="175">
        <v>775</v>
      </c>
      <c r="K42" s="169">
        <v>716</v>
      </c>
      <c r="L42" s="186">
        <f>K42*2/3</f>
        <v>477.33333333333331</v>
      </c>
      <c r="M42" s="187"/>
      <c r="N42" s="188" t="str">
        <f t="shared" si="0"/>
        <v/>
      </c>
      <c r="O42" s="178" t="s">
        <v>47</v>
      </c>
    </row>
    <row r="43" spans="1:15" s="33" customFormat="1" ht="16.2" hidden="1" customHeight="1">
      <c r="A43" s="66"/>
      <c r="B43" s="97">
        <v>92</v>
      </c>
      <c r="C43" s="179" t="s">
        <v>1364</v>
      </c>
      <c r="D43" s="172" t="s">
        <v>1365</v>
      </c>
      <c r="E43" s="173" t="s">
        <v>506</v>
      </c>
      <c r="F43" s="174" t="s">
        <v>46</v>
      </c>
      <c r="G43" s="168" t="s">
        <v>557</v>
      </c>
      <c r="H43" s="168" t="s">
        <v>567</v>
      </c>
      <c r="I43" s="168">
        <v>1</v>
      </c>
      <c r="J43" s="175">
        <v>6447.82</v>
      </c>
      <c r="K43" s="169">
        <v>6447.82</v>
      </c>
      <c r="L43" s="169"/>
      <c r="M43" s="187"/>
      <c r="N43" s="188" t="str">
        <f t="shared" si="0"/>
        <v/>
      </c>
      <c r="O43" s="178" t="s">
        <v>47</v>
      </c>
    </row>
    <row r="44" spans="1:15" s="33" customFormat="1" ht="16.2" hidden="1" customHeight="1">
      <c r="A44" s="67"/>
      <c r="B44" s="97"/>
      <c r="C44" s="179" t="s">
        <v>657</v>
      </c>
      <c r="D44" s="172" t="s">
        <v>658</v>
      </c>
      <c r="E44" s="173" t="s">
        <v>506</v>
      </c>
      <c r="F44" s="174" t="s">
        <v>578</v>
      </c>
      <c r="G44" s="171" t="s">
        <v>182</v>
      </c>
      <c r="H44" s="171"/>
      <c r="I44" s="168">
        <v>5</v>
      </c>
      <c r="J44" s="175">
        <v>499</v>
      </c>
      <c r="K44" s="169">
        <v>457</v>
      </c>
      <c r="L44" s="169"/>
      <c r="M44" s="187"/>
      <c r="N44" s="188" t="str">
        <f t="shared" si="0"/>
        <v/>
      </c>
      <c r="O44" s="178" t="s">
        <v>47</v>
      </c>
    </row>
    <row r="45" spans="1:15" s="33" customFormat="1" ht="16.2" hidden="1" customHeight="1">
      <c r="A45" s="67"/>
      <c r="B45" s="97"/>
      <c r="C45" s="179" t="s">
        <v>659</v>
      </c>
      <c r="D45" s="172" t="s">
        <v>660</v>
      </c>
      <c r="E45" s="173" t="s">
        <v>506</v>
      </c>
      <c r="F45" s="174" t="s">
        <v>578</v>
      </c>
      <c r="G45" s="171" t="s">
        <v>27</v>
      </c>
      <c r="H45" s="171"/>
      <c r="I45" s="168">
        <v>3</v>
      </c>
      <c r="J45" s="175">
        <v>760</v>
      </c>
      <c r="K45" s="169">
        <v>700</v>
      </c>
      <c r="L45" s="169"/>
      <c r="M45" s="187"/>
      <c r="N45" s="188" t="str">
        <f t="shared" si="0"/>
        <v/>
      </c>
      <c r="O45" s="178" t="s">
        <v>47</v>
      </c>
    </row>
    <row r="46" spans="1:15" s="33" customFormat="1" ht="16.2" hidden="1" customHeight="1">
      <c r="A46" s="66"/>
      <c r="B46" s="97">
        <v>328</v>
      </c>
      <c r="C46" s="180" t="s">
        <v>668</v>
      </c>
      <c r="D46" s="176" t="s">
        <v>667</v>
      </c>
      <c r="E46" s="171" t="s">
        <v>506</v>
      </c>
      <c r="F46" s="174" t="s">
        <v>578</v>
      </c>
      <c r="G46" s="171" t="s">
        <v>27</v>
      </c>
      <c r="H46" s="171"/>
      <c r="I46" s="174">
        <v>3</v>
      </c>
      <c r="J46" s="177">
        <v>680</v>
      </c>
      <c r="K46" s="186">
        <v>400</v>
      </c>
      <c r="L46" s="186"/>
      <c r="M46" s="187"/>
      <c r="N46" s="188" t="str">
        <f t="shared" si="0"/>
        <v/>
      </c>
      <c r="O46" s="178" t="s">
        <v>47</v>
      </c>
    </row>
    <row r="47" spans="1:15" s="33" customFormat="1" ht="16.2" hidden="1" customHeight="1">
      <c r="A47" s="67"/>
      <c r="B47" s="97"/>
      <c r="C47" s="179" t="s">
        <v>689</v>
      </c>
      <c r="D47" s="172" t="s">
        <v>690</v>
      </c>
      <c r="E47" s="173" t="s">
        <v>506</v>
      </c>
      <c r="F47" s="174" t="s">
        <v>578</v>
      </c>
      <c r="G47" s="168" t="s">
        <v>27</v>
      </c>
      <c r="H47" s="168"/>
      <c r="I47" s="168">
        <v>3</v>
      </c>
      <c r="J47" s="175">
        <v>807</v>
      </c>
      <c r="K47" s="169">
        <v>738</v>
      </c>
      <c r="L47" s="169"/>
      <c r="M47" s="187"/>
      <c r="N47" s="188" t="str">
        <f t="shared" si="0"/>
        <v/>
      </c>
      <c r="O47" s="178" t="s">
        <v>47</v>
      </c>
    </row>
    <row r="48" spans="1:15" s="33" customFormat="1" ht="16.2" hidden="1" customHeight="1">
      <c r="A48" s="76"/>
      <c r="B48" s="102"/>
      <c r="C48" s="180" t="s">
        <v>1549</v>
      </c>
      <c r="D48" s="176" t="s">
        <v>1550</v>
      </c>
      <c r="E48" s="171" t="s">
        <v>506</v>
      </c>
      <c r="F48" s="174" t="s">
        <v>26</v>
      </c>
      <c r="G48" s="171" t="s">
        <v>70</v>
      </c>
      <c r="H48" s="171"/>
      <c r="I48" s="174">
        <v>3</v>
      </c>
      <c r="J48" s="177">
        <v>669</v>
      </c>
      <c r="K48" s="169">
        <v>669</v>
      </c>
      <c r="L48" s="169"/>
      <c r="M48" s="167"/>
      <c r="N48" s="188" t="str">
        <f t="shared" si="0"/>
        <v/>
      </c>
      <c r="O48" s="178" t="s">
        <v>47</v>
      </c>
    </row>
    <row r="49" spans="1:15" s="33" customFormat="1" ht="16.2" hidden="1" customHeight="1">
      <c r="A49" s="65"/>
      <c r="B49" s="96"/>
      <c r="C49" s="180" t="s">
        <v>714</v>
      </c>
      <c r="D49" s="176" t="s">
        <v>715</v>
      </c>
      <c r="E49" s="171" t="s">
        <v>506</v>
      </c>
      <c r="F49" s="174" t="s">
        <v>578</v>
      </c>
      <c r="G49" s="171" t="s">
        <v>52</v>
      </c>
      <c r="H49" s="171"/>
      <c r="I49" s="195">
        <v>3</v>
      </c>
      <c r="J49" s="196">
        <v>1037</v>
      </c>
      <c r="K49" s="169">
        <v>882</v>
      </c>
      <c r="L49" s="169"/>
      <c r="M49" s="197"/>
      <c r="N49" s="188" t="str">
        <f t="shared" si="0"/>
        <v/>
      </c>
      <c r="O49" s="178" t="s">
        <v>47</v>
      </c>
    </row>
    <row r="50" spans="1:15" s="35" customFormat="1" ht="16.2" hidden="1" customHeight="1">
      <c r="A50" s="64"/>
      <c r="B50" s="96">
        <v>121</v>
      </c>
      <c r="C50" s="180" t="s">
        <v>716</v>
      </c>
      <c r="D50" s="176" t="s">
        <v>717</v>
      </c>
      <c r="E50" s="171" t="s">
        <v>506</v>
      </c>
      <c r="F50" s="174" t="s">
        <v>578</v>
      </c>
      <c r="G50" s="171" t="s">
        <v>52</v>
      </c>
      <c r="H50" s="171"/>
      <c r="I50" s="174">
        <v>3</v>
      </c>
      <c r="J50" s="177">
        <v>949</v>
      </c>
      <c r="K50" s="186">
        <v>400</v>
      </c>
      <c r="L50" s="186"/>
      <c r="M50" s="187"/>
      <c r="N50" s="188" t="str">
        <f t="shared" si="0"/>
        <v/>
      </c>
      <c r="O50" s="178" t="s">
        <v>47</v>
      </c>
    </row>
    <row r="51" spans="1:15" s="33" customFormat="1" ht="16.2" hidden="1" customHeight="1">
      <c r="A51" s="67"/>
      <c r="B51" s="97"/>
      <c r="C51" s="179" t="s">
        <v>824</v>
      </c>
      <c r="D51" s="172" t="s">
        <v>825</v>
      </c>
      <c r="E51" s="173" t="s">
        <v>506</v>
      </c>
      <c r="F51" s="174" t="s">
        <v>26</v>
      </c>
      <c r="G51" s="168" t="s">
        <v>70</v>
      </c>
      <c r="H51" s="168"/>
      <c r="I51" s="168">
        <v>3</v>
      </c>
      <c r="J51" s="175">
        <v>1016.72</v>
      </c>
      <c r="K51" s="169">
        <v>1016.72</v>
      </c>
      <c r="L51" s="186">
        <f>K51*2/3</f>
        <v>677.81333333333339</v>
      </c>
      <c r="M51" s="170"/>
      <c r="N51" s="188" t="str">
        <f t="shared" si="0"/>
        <v/>
      </c>
      <c r="O51" s="178" t="s">
        <v>47</v>
      </c>
    </row>
    <row r="52" spans="1:15" s="33" customFormat="1" ht="16.2" hidden="1" customHeight="1">
      <c r="A52" s="67"/>
      <c r="B52" s="97"/>
      <c r="C52" s="180" t="s">
        <v>826</v>
      </c>
      <c r="D52" s="176" t="s">
        <v>827</v>
      </c>
      <c r="E52" s="171" t="s">
        <v>506</v>
      </c>
      <c r="F52" s="174" t="s">
        <v>26</v>
      </c>
      <c r="G52" s="171" t="s">
        <v>70</v>
      </c>
      <c r="H52" s="171"/>
      <c r="I52" s="168">
        <v>3</v>
      </c>
      <c r="J52" s="177">
        <v>2215</v>
      </c>
      <c r="K52" s="169">
        <v>2215</v>
      </c>
      <c r="L52" s="186">
        <f>K52*2/3</f>
        <v>1476.6666666666667</v>
      </c>
      <c r="M52" s="167"/>
      <c r="N52" s="188" t="str">
        <f t="shared" si="0"/>
        <v/>
      </c>
      <c r="O52" s="178" t="s">
        <v>47</v>
      </c>
    </row>
    <row r="53" spans="1:15" s="33" customFormat="1" ht="16.2" hidden="1" customHeight="1">
      <c r="A53" s="64"/>
      <c r="B53" s="96">
        <v>615</v>
      </c>
      <c r="C53" s="179" t="s">
        <v>926</v>
      </c>
      <c r="D53" s="172" t="s">
        <v>927</v>
      </c>
      <c r="E53" s="173" t="s">
        <v>506</v>
      </c>
      <c r="F53" s="174" t="s">
        <v>26</v>
      </c>
      <c r="G53" s="168" t="s">
        <v>70</v>
      </c>
      <c r="H53" s="168" t="s">
        <v>625</v>
      </c>
      <c r="I53" s="168">
        <v>1</v>
      </c>
      <c r="J53" s="175">
        <v>3214</v>
      </c>
      <c r="K53" s="169">
        <v>3214</v>
      </c>
      <c r="L53" s="169"/>
      <c r="M53" s="187"/>
      <c r="N53" s="188" t="str">
        <f t="shared" si="0"/>
        <v/>
      </c>
      <c r="O53" s="178" t="s">
        <v>47</v>
      </c>
    </row>
    <row r="54" spans="1:15" s="35" customFormat="1" ht="16.2" hidden="1" customHeight="1">
      <c r="A54" s="64"/>
      <c r="B54" s="96"/>
      <c r="C54" s="179" t="s">
        <v>965</v>
      </c>
      <c r="D54" s="172" t="s">
        <v>966</v>
      </c>
      <c r="E54" s="173" t="s">
        <v>506</v>
      </c>
      <c r="F54" s="174" t="s">
        <v>26</v>
      </c>
      <c r="G54" s="168" t="s">
        <v>705</v>
      </c>
      <c r="H54" s="168" t="s">
        <v>967</v>
      </c>
      <c r="I54" s="168">
        <v>1</v>
      </c>
      <c r="J54" s="175">
        <v>9203</v>
      </c>
      <c r="K54" s="169">
        <v>9203</v>
      </c>
      <c r="L54" s="169"/>
      <c r="M54" s="187"/>
      <c r="N54" s="188" t="str">
        <f t="shared" si="0"/>
        <v/>
      </c>
      <c r="O54" s="178" t="s">
        <v>47</v>
      </c>
    </row>
    <row r="55" spans="1:15" s="33" customFormat="1" ht="16.2" hidden="1" customHeight="1">
      <c r="A55" s="64"/>
      <c r="B55" s="96">
        <v>656</v>
      </c>
      <c r="C55" s="179" t="s">
        <v>1372</v>
      </c>
      <c r="D55" s="172" t="s">
        <v>1373</v>
      </c>
      <c r="E55" s="173" t="s">
        <v>506</v>
      </c>
      <c r="F55" s="174" t="s">
        <v>26</v>
      </c>
      <c r="G55" s="168" t="s">
        <v>73</v>
      </c>
      <c r="H55" s="168"/>
      <c r="I55" s="168">
        <v>1</v>
      </c>
      <c r="J55" s="175">
        <v>950</v>
      </c>
      <c r="K55" s="169">
        <v>950</v>
      </c>
      <c r="L55" s="169"/>
      <c r="M55" s="187"/>
      <c r="N55" s="188" t="str">
        <f t="shared" si="0"/>
        <v/>
      </c>
      <c r="O55" s="178" t="s">
        <v>47</v>
      </c>
    </row>
    <row r="56" spans="1:15" s="33" customFormat="1" ht="16.2" hidden="1" customHeight="1">
      <c r="A56" s="66"/>
      <c r="B56" s="97">
        <v>212</v>
      </c>
      <c r="C56" s="179" t="s">
        <v>1101</v>
      </c>
      <c r="D56" s="172" t="s">
        <v>1102</v>
      </c>
      <c r="E56" s="173" t="s">
        <v>506</v>
      </c>
      <c r="F56" s="174" t="s">
        <v>578</v>
      </c>
      <c r="G56" s="168" t="s">
        <v>38</v>
      </c>
      <c r="H56" s="168"/>
      <c r="I56" s="168">
        <v>1</v>
      </c>
      <c r="J56" s="175">
        <v>295</v>
      </c>
      <c r="K56" s="169">
        <v>295</v>
      </c>
      <c r="L56" s="169"/>
      <c r="M56" s="187"/>
      <c r="N56" s="188" t="str">
        <f t="shared" si="0"/>
        <v/>
      </c>
      <c r="O56" s="178" t="s">
        <v>47</v>
      </c>
    </row>
    <row r="57" spans="1:15" s="33" customFormat="1" ht="16.2" hidden="1" customHeight="1">
      <c r="A57" s="65"/>
      <c r="B57" s="96"/>
      <c r="C57" s="179" t="s">
        <v>1132</v>
      </c>
      <c r="D57" s="172" t="s">
        <v>1133</v>
      </c>
      <c r="E57" s="173" t="s">
        <v>506</v>
      </c>
      <c r="F57" s="174" t="s">
        <v>578</v>
      </c>
      <c r="G57" s="168" t="s">
        <v>27</v>
      </c>
      <c r="H57" s="168"/>
      <c r="I57" s="168">
        <v>3</v>
      </c>
      <c r="J57" s="175">
        <v>775</v>
      </c>
      <c r="K57" s="169">
        <v>720</v>
      </c>
      <c r="L57" s="169"/>
      <c r="M57" s="187"/>
      <c r="N57" s="188" t="str">
        <f t="shared" si="0"/>
        <v/>
      </c>
      <c r="O57" s="178" t="s">
        <v>47</v>
      </c>
    </row>
    <row r="58" spans="1:15" s="33" customFormat="1" ht="16.2" hidden="1" customHeight="1">
      <c r="A58" s="65"/>
      <c r="B58" s="96">
        <v>392</v>
      </c>
      <c r="C58" s="179" t="s">
        <v>1146</v>
      </c>
      <c r="D58" s="172" t="s">
        <v>1147</v>
      </c>
      <c r="E58" s="173" t="s">
        <v>506</v>
      </c>
      <c r="F58" s="174" t="s">
        <v>578</v>
      </c>
      <c r="G58" s="168" t="s">
        <v>27</v>
      </c>
      <c r="H58" s="168"/>
      <c r="I58" s="168">
        <v>3</v>
      </c>
      <c r="J58" s="175">
        <v>760</v>
      </c>
      <c r="K58" s="186">
        <v>590</v>
      </c>
      <c r="L58" s="169"/>
      <c r="M58" s="187"/>
      <c r="N58" s="188" t="str">
        <f t="shared" si="0"/>
        <v/>
      </c>
      <c r="O58" s="178" t="s">
        <v>47</v>
      </c>
    </row>
    <row r="59" spans="1:15" s="33" customFormat="1" ht="16.2" hidden="1" customHeight="1">
      <c r="A59" s="65"/>
      <c r="B59" s="96"/>
      <c r="C59" s="179" t="s">
        <v>1150</v>
      </c>
      <c r="D59" s="172" t="s">
        <v>1151</v>
      </c>
      <c r="E59" s="173" t="s">
        <v>506</v>
      </c>
      <c r="F59" s="174" t="s">
        <v>578</v>
      </c>
      <c r="G59" s="168" t="s">
        <v>535</v>
      </c>
      <c r="H59" s="168"/>
      <c r="I59" s="168">
        <v>1</v>
      </c>
      <c r="J59" s="175">
        <v>1214</v>
      </c>
      <c r="K59" s="186">
        <v>900</v>
      </c>
      <c r="L59" s="169"/>
      <c r="M59" s="187"/>
      <c r="N59" s="188" t="str">
        <f t="shared" si="0"/>
        <v/>
      </c>
      <c r="O59" s="178" t="s">
        <v>47</v>
      </c>
    </row>
    <row r="60" spans="1:15" s="36" customFormat="1" ht="16.2" hidden="1" customHeight="1">
      <c r="A60" s="65"/>
      <c r="B60" s="96"/>
      <c r="C60" s="179" t="s">
        <v>1152</v>
      </c>
      <c r="D60" s="172" t="s">
        <v>1153</v>
      </c>
      <c r="E60" s="173" t="s">
        <v>506</v>
      </c>
      <c r="F60" s="174" t="s">
        <v>26</v>
      </c>
      <c r="G60" s="168" t="s">
        <v>302</v>
      </c>
      <c r="H60" s="168"/>
      <c r="I60" s="168">
        <v>1</v>
      </c>
      <c r="J60" s="175">
        <v>831</v>
      </c>
      <c r="K60" s="186">
        <v>690</v>
      </c>
      <c r="L60" s="186"/>
      <c r="M60" s="187"/>
      <c r="N60" s="188" t="str">
        <f t="shared" si="0"/>
        <v/>
      </c>
      <c r="O60" s="178" t="s">
        <v>47</v>
      </c>
    </row>
    <row r="61" spans="1:15" ht="16.2" hidden="1" customHeight="1">
      <c r="A61" s="65"/>
      <c r="B61" s="96">
        <v>184</v>
      </c>
      <c r="C61" s="179" t="s">
        <v>1158</v>
      </c>
      <c r="D61" s="172" t="s">
        <v>1159</v>
      </c>
      <c r="E61" s="173" t="s">
        <v>506</v>
      </c>
      <c r="F61" s="174" t="s">
        <v>26</v>
      </c>
      <c r="G61" s="168" t="s">
        <v>27</v>
      </c>
      <c r="H61" s="168"/>
      <c r="I61" s="168">
        <v>3</v>
      </c>
      <c r="J61" s="175">
        <v>518</v>
      </c>
      <c r="K61" s="186">
        <v>400</v>
      </c>
      <c r="L61" s="169"/>
      <c r="M61" s="187"/>
      <c r="N61" s="188" t="str">
        <f t="shared" si="0"/>
        <v/>
      </c>
      <c r="O61" s="178" t="s">
        <v>47</v>
      </c>
    </row>
    <row r="62" spans="1:15" s="36" customFormat="1" ht="16.2" hidden="1" customHeight="1">
      <c r="A62" s="64"/>
      <c r="B62" s="96">
        <v>174</v>
      </c>
      <c r="C62" s="179" t="s">
        <v>1160</v>
      </c>
      <c r="D62" s="172" t="s">
        <v>1161</v>
      </c>
      <c r="E62" s="173" t="s">
        <v>506</v>
      </c>
      <c r="F62" s="174" t="s">
        <v>578</v>
      </c>
      <c r="G62" s="168" t="s">
        <v>27</v>
      </c>
      <c r="H62" s="168"/>
      <c r="I62" s="174">
        <v>3</v>
      </c>
      <c r="J62" s="177">
        <v>775</v>
      </c>
      <c r="K62" s="186">
        <v>680</v>
      </c>
      <c r="L62" s="169"/>
      <c r="M62" s="187"/>
      <c r="N62" s="188" t="str">
        <f t="shared" si="0"/>
        <v/>
      </c>
      <c r="O62" s="178" t="s">
        <v>47</v>
      </c>
    </row>
    <row r="63" spans="1:15" ht="16.2" hidden="1" customHeight="1">
      <c r="A63" s="64"/>
      <c r="B63" s="96">
        <v>394</v>
      </c>
      <c r="C63" s="180" t="s">
        <v>1170</v>
      </c>
      <c r="D63" s="176" t="s">
        <v>1171</v>
      </c>
      <c r="E63" s="171" t="s">
        <v>506</v>
      </c>
      <c r="F63" s="174" t="s">
        <v>578</v>
      </c>
      <c r="G63" s="171" t="s">
        <v>52</v>
      </c>
      <c r="H63" s="171"/>
      <c r="I63" s="174">
        <v>3</v>
      </c>
      <c r="J63" s="177">
        <v>883</v>
      </c>
      <c r="K63" s="186">
        <v>340</v>
      </c>
      <c r="L63" s="169"/>
      <c r="M63" s="187"/>
      <c r="N63" s="188" t="str">
        <f t="shared" si="0"/>
        <v/>
      </c>
      <c r="O63" s="178" t="s">
        <v>47</v>
      </c>
    </row>
    <row r="64" spans="1:15" ht="16.2" hidden="1" customHeight="1">
      <c r="A64" s="66"/>
      <c r="B64" s="97">
        <v>185</v>
      </c>
      <c r="C64" s="179" t="s">
        <v>1172</v>
      </c>
      <c r="D64" s="172" t="s">
        <v>1173</v>
      </c>
      <c r="E64" s="173" t="s">
        <v>506</v>
      </c>
      <c r="F64" s="174" t="s">
        <v>578</v>
      </c>
      <c r="G64" s="171" t="s">
        <v>297</v>
      </c>
      <c r="H64" s="171"/>
      <c r="I64" s="174">
        <v>1</v>
      </c>
      <c r="J64" s="177">
        <v>1099</v>
      </c>
      <c r="K64" s="186">
        <v>380</v>
      </c>
      <c r="L64" s="169"/>
      <c r="M64" s="187"/>
      <c r="N64" s="188" t="str">
        <f t="shared" si="0"/>
        <v/>
      </c>
      <c r="O64" s="178" t="s">
        <v>47</v>
      </c>
    </row>
    <row r="65" spans="1:15" ht="16.2" hidden="1" customHeight="1">
      <c r="A65" s="79"/>
      <c r="B65" s="105">
        <v>451</v>
      </c>
      <c r="C65" s="180" t="s">
        <v>1223</v>
      </c>
      <c r="D65" s="206" t="s">
        <v>1224</v>
      </c>
      <c r="E65" s="210" t="s">
        <v>1218</v>
      </c>
      <c r="F65" s="174" t="s">
        <v>46</v>
      </c>
      <c r="G65" s="171" t="s">
        <v>552</v>
      </c>
      <c r="H65" s="171"/>
      <c r="I65" s="174">
        <v>5</v>
      </c>
      <c r="J65" s="177">
        <v>236</v>
      </c>
      <c r="K65" s="186">
        <v>180</v>
      </c>
      <c r="L65" s="169" t="s">
        <v>1466</v>
      </c>
      <c r="M65" s="187"/>
      <c r="N65" s="188" t="str">
        <f t="shared" si="0"/>
        <v/>
      </c>
      <c r="O65" s="178" t="s">
        <v>47</v>
      </c>
    </row>
    <row r="66" spans="1:15" ht="16.2" hidden="1" customHeight="1">
      <c r="A66" s="80"/>
      <c r="B66" s="105"/>
      <c r="C66" s="180" t="s">
        <v>1225</v>
      </c>
      <c r="D66" s="176" t="s">
        <v>1226</v>
      </c>
      <c r="E66" s="171" t="s">
        <v>1218</v>
      </c>
      <c r="F66" s="174" t="s">
        <v>46</v>
      </c>
      <c r="G66" s="171" t="s">
        <v>552</v>
      </c>
      <c r="H66" s="171"/>
      <c r="I66" s="174">
        <v>5</v>
      </c>
      <c r="J66" s="177">
        <v>236</v>
      </c>
      <c r="K66" s="186">
        <v>180</v>
      </c>
      <c r="L66" s="169" t="s">
        <v>1466</v>
      </c>
      <c r="M66" s="187"/>
      <c r="N66" s="188" t="str">
        <f t="shared" si="0"/>
        <v/>
      </c>
      <c r="O66" s="178" t="s">
        <v>47</v>
      </c>
    </row>
    <row r="67" spans="1:15" ht="16.2" hidden="1" customHeight="1">
      <c r="A67" s="79"/>
      <c r="B67" s="105">
        <v>407</v>
      </c>
      <c r="C67" s="180" t="s">
        <v>1227</v>
      </c>
      <c r="D67" s="176" t="s">
        <v>1228</v>
      </c>
      <c r="E67" s="171" t="s">
        <v>1218</v>
      </c>
      <c r="F67" s="174" t="s">
        <v>46</v>
      </c>
      <c r="G67" s="171" t="s">
        <v>552</v>
      </c>
      <c r="H67" s="171"/>
      <c r="I67" s="174">
        <v>5</v>
      </c>
      <c r="J67" s="177">
        <v>236</v>
      </c>
      <c r="K67" s="186">
        <v>180</v>
      </c>
      <c r="L67" s="169" t="s">
        <v>1466</v>
      </c>
      <c r="M67" s="187"/>
      <c r="N67" s="188" t="str">
        <f t="shared" si="0"/>
        <v/>
      </c>
      <c r="O67" s="178" t="s">
        <v>47</v>
      </c>
    </row>
    <row r="68" spans="1:15" s="36" customFormat="1" ht="16.2" hidden="1" customHeight="1">
      <c r="A68" s="80"/>
      <c r="B68" s="105"/>
      <c r="C68" s="180" t="s">
        <v>1229</v>
      </c>
      <c r="D68" s="176" t="s">
        <v>1230</v>
      </c>
      <c r="E68" s="171" t="s">
        <v>1218</v>
      </c>
      <c r="F68" s="174" t="s">
        <v>46</v>
      </c>
      <c r="G68" s="171" t="s">
        <v>552</v>
      </c>
      <c r="H68" s="171"/>
      <c r="I68" s="174">
        <v>5</v>
      </c>
      <c r="J68" s="177">
        <v>253</v>
      </c>
      <c r="K68" s="186">
        <v>180</v>
      </c>
      <c r="L68" s="169" t="s">
        <v>1466</v>
      </c>
      <c r="M68" s="187"/>
      <c r="N68" s="188" t="str">
        <f t="shared" si="0"/>
        <v/>
      </c>
      <c r="O68" s="178" t="s">
        <v>47</v>
      </c>
    </row>
    <row r="69" spans="1:15" hidden="1">
      <c r="A69" s="92"/>
      <c r="B69" s="98">
        <v>355</v>
      </c>
      <c r="C69" s="358" t="s">
        <v>250</v>
      </c>
      <c r="D69" s="359" t="s">
        <v>251</v>
      </c>
      <c r="E69" s="360" t="s">
        <v>1242</v>
      </c>
      <c r="F69" s="361" t="s">
        <v>26</v>
      </c>
      <c r="G69" s="360" t="s">
        <v>35</v>
      </c>
      <c r="H69" s="360"/>
      <c r="I69" s="361">
        <v>5</v>
      </c>
      <c r="J69" s="362">
        <v>411</v>
      </c>
      <c r="K69" s="363">
        <v>300</v>
      </c>
      <c r="L69" s="364" t="s">
        <v>1466</v>
      </c>
      <c r="M69" s="365"/>
      <c r="N69" s="366" t="str">
        <f t="shared" si="0"/>
        <v/>
      </c>
      <c r="O69" s="367" t="s">
        <v>47</v>
      </c>
    </row>
    <row r="70" spans="1:15" s="36" customFormat="1" ht="18.600000000000001" thickBot="1">
      <c r="A70" s="64"/>
      <c r="B70" s="96">
        <v>260</v>
      </c>
      <c r="C70" s="439"/>
      <c r="D70" s="440" t="s">
        <v>110</v>
      </c>
      <c r="E70" s="441"/>
      <c r="F70" s="442"/>
      <c r="G70" s="441"/>
      <c r="H70" s="441"/>
      <c r="I70" s="442"/>
      <c r="J70" s="443"/>
      <c r="K70" s="442"/>
      <c r="L70" s="442"/>
      <c r="M70" s="444"/>
      <c r="N70" s="445"/>
      <c r="O70" s="446"/>
    </row>
    <row r="71" spans="1:15" s="36" customFormat="1" hidden="1">
      <c r="A71" s="238"/>
      <c r="B71" s="239">
        <v>261</v>
      </c>
      <c r="C71" s="385" t="s">
        <v>29</v>
      </c>
      <c r="D71" s="386" t="s">
        <v>30</v>
      </c>
      <c r="E71" s="387" t="s">
        <v>25</v>
      </c>
      <c r="F71" s="388" t="s">
        <v>26</v>
      </c>
      <c r="G71" s="387" t="s">
        <v>27</v>
      </c>
      <c r="H71" s="387"/>
      <c r="I71" s="388">
        <v>3</v>
      </c>
      <c r="J71" s="389">
        <v>776</v>
      </c>
      <c r="K71" s="390">
        <v>609</v>
      </c>
      <c r="L71" s="391">
        <v>405.95</v>
      </c>
      <c r="M71" s="392"/>
      <c r="N71" s="366" t="str">
        <f t="shared" ref="N71:N137" si="1">IF(O71="продано","",IF(L71="",IF(K71="",J71*M71,K71*M71),IF(MOD(M71,3)=0,M71*L71,K71*M71)))</f>
        <v/>
      </c>
      <c r="O71" s="393" t="s">
        <v>47</v>
      </c>
    </row>
    <row r="72" spans="1:15">
      <c r="A72" s="64"/>
      <c r="B72" s="96">
        <v>259</v>
      </c>
      <c r="C72" s="447" t="s">
        <v>31</v>
      </c>
      <c r="D72" s="448" t="s">
        <v>32</v>
      </c>
      <c r="E72" s="449" t="s">
        <v>25</v>
      </c>
      <c r="F72" s="450" t="s">
        <v>26</v>
      </c>
      <c r="G72" s="449" t="s">
        <v>27</v>
      </c>
      <c r="H72" s="449"/>
      <c r="I72" s="450">
        <v>3</v>
      </c>
      <c r="J72" s="451">
        <v>776</v>
      </c>
      <c r="K72" s="452">
        <v>609</v>
      </c>
      <c r="L72" s="453">
        <v>405.95</v>
      </c>
      <c r="M72" s="454"/>
      <c r="N72" s="455">
        <f t="shared" si="1"/>
        <v>0</v>
      </c>
      <c r="O72" s="456" t="s">
        <v>28</v>
      </c>
    </row>
    <row r="73" spans="1:15" ht="16.2" customHeight="1">
      <c r="A73" s="64"/>
      <c r="B73" s="96">
        <v>248</v>
      </c>
      <c r="C73" s="457" t="s">
        <v>33</v>
      </c>
      <c r="D73" s="458" t="s">
        <v>34</v>
      </c>
      <c r="E73" s="459" t="s">
        <v>25</v>
      </c>
      <c r="F73" s="293" t="s">
        <v>26</v>
      </c>
      <c r="G73" s="459" t="s">
        <v>27</v>
      </c>
      <c r="H73" s="459"/>
      <c r="I73" s="293">
        <v>3</v>
      </c>
      <c r="J73" s="460">
        <v>776</v>
      </c>
      <c r="K73" s="278">
        <v>609</v>
      </c>
      <c r="L73" s="279">
        <v>405.95</v>
      </c>
      <c r="M73" s="280"/>
      <c r="N73" s="147">
        <f t="shared" si="1"/>
        <v>0</v>
      </c>
      <c r="O73" s="461" t="s">
        <v>28</v>
      </c>
    </row>
    <row r="74" spans="1:15" ht="16.2" customHeight="1" thickBot="1">
      <c r="A74" s="65"/>
      <c r="B74" s="96"/>
      <c r="C74" s="462" t="s">
        <v>36</v>
      </c>
      <c r="D74" s="463" t="s">
        <v>37</v>
      </c>
      <c r="E74" s="464" t="s">
        <v>25</v>
      </c>
      <c r="F74" s="465" t="s">
        <v>26</v>
      </c>
      <c r="G74" s="466" t="s">
        <v>35</v>
      </c>
      <c r="H74" s="466"/>
      <c r="I74" s="465">
        <v>3</v>
      </c>
      <c r="J74" s="467">
        <v>599</v>
      </c>
      <c r="K74" s="287">
        <v>470</v>
      </c>
      <c r="L74" s="468">
        <v>313.42</v>
      </c>
      <c r="M74" s="289"/>
      <c r="N74" s="469">
        <f t="shared" si="1"/>
        <v>0</v>
      </c>
      <c r="O74" s="470" t="s">
        <v>28</v>
      </c>
    </row>
    <row r="75" spans="1:15" s="36" customFormat="1" ht="16.2" hidden="1" customHeight="1">
      <c r="A75" s="238"/>
      <c r="B75" s="239">
        <v>251</v>
      </c>
      <c r="C75" s="385" t="s">
        <v>40</v>
      </c>
      <c r="D75" s="386" t="s">
        <v>41</v>
      </c>
      <c r="E75" s="387" t="s">
        <v>25</v>
      </c>
      <c r="F75" s="388" t="s">
        <v>26</v>
      </c>
      <c r="G75" s="387" t="s">
        <v>35</v>
      </c>
      <c r="H75" s="387"/>
      <c r="I75" s="388">
        <v>3</v>
      </c>
      <c r="J75" s="394">
        <v>536</v>
      </c>
      <c r="K75" s="390">
        <v>421</v>
      </c>
      <c r="L75" s="391">
        <v>280.58999999999997</v>
      </c>
      <c r="M75" s="392"/>
      <c r="N75" s="366" t="str">
        <f t="shared" si="1"/>
        <v/>
      </c>
      <c r="O75" s="393" t="s">
        <v>47</v>
      </c>
    </row>
    <row r="76" spans="1:15" ht="16.2" customHeight="1" thickBot="1">
      <c r="A76" s="65"/>
      <c r="B76" s="96"/>
      <c r="C76" s="471" t="s">
        <v>42</v>
      </c>
      <c r="D76" s="472" t="s">
        <v>43</v>
      </c>
      <c r="E76" s="473" t="s">
        <v>25</v>
      </c>
      <c r="F76" s="474" t="s">
        <v>26</v>
      </c>
      <c r="G76" s="475" t="s">
        <v>35</v>
      </c>
      <c r="H76" s="475"/>
      <c r="I76" s="474">
        <v>3</v>
      </c>
      <c r="J76" s="476">
        <v>536</v>
      </c>
      <c r="K76" s="477">
        <v>421</v>
      </c>
      <c r="L76" s="478">
        <v>280.58999999999997</v>
      </c>
      <c r="M76" s="479"/>
      <c r="N76" s="480">
        <f t="shared" si="1"/>
        <v>0</v>
      </c>
      <c r="O76" s="481" t="s">
        <v>28</v>
      </c>
    </row>
    <row r="77" spans="1:15" s="36" customFormat="1" ht="16.2" hidden="1" customHeight="1">
      <c r="A77" s="238"/>
      <c r="B77" s="239">
        <v>54</v>
      </c>
      <c r="C77" s="395" t="s">
        <v>44</v>
      </c>
      <c r="D77" s="396" t="s">
        <v>45</v>
      </c>
      <c r="E77" s="397" t="s">
        <v>25</v>
      </c>
      <c r="F77" s="217" t="s">
        <v>26</v>
      </c>
      <c r="G77" s="397" t="s">
        <v>35</v>
      </c>
      <c r="H77" s="397"/>
      <c r="I77" s="217">
        <v>3</v>
      </c>
      <c r="J77" s="398">
        <v>599</v>
      </c>
      <c r="K77" s="399">
        <v>470</v>
      </c>
      <c r="L77" s="400">
        <v>313.42</v>
      </c>
      <c r="M77" s="401"/>
      <c r="N77" s="188" t="str">
        <f t="shared" si="1"/>
        <v/>
      </c>
      <c r="O77" s="402" t="s">
        <v>47</v>
      </c>
    </row>
    <row r="78" spans="1:15" s="36" customFormat="1" ht="16.2" hidden="1" customHeight="1">
      <c r="A78" s="238"/>
      <c r="B78" s="239">
        <v>28</v>
      </c>
      <c r="C78" s="241" t="s">
        <v>1469</v>
      </c>
      <c r="D78" s="242" t="s">
        <v>1470</v>
      </c>
      <c r="E78" s="171" t="s">
        <v>25</v>
      </c>
      <c r="F78" s="174" t="s">
        <v>46</v>
      </c>
      <c r="G78" s="168" t="s">
        <v>48</v>
      </c>
      <c r="H78" s="168"/>
      <c r="I78" s="174">
        <v>3</v>
      </c>
      <c r="J78" s="240">
        <v>514</v>
      </c>
      <c r="K78" s="169">
        <v>389</v>
      </c>
      <c r="L78" s="186">
        <v>259.63</v>
      </c>
      <c r="M78" s="187"/>
      <c r="N78" s="188" t="str">
        <f t="shared" si="1"/>
        <v/>
      </c>
      <c r="O78" s="178" t="s">
        <v>47</v>
      </c>
    </row>
    <row r="79" spans="1:15" s="36" customFormat="1" ht="16.2" hidden="1" customHeight="1">
      <c r="A79" s="238"/>
      <c r="B79" s="239"/>
      <c r="C79" s="358" t="s">
        <v>400</v>
      </c>
      <c r="D79" s="359" t="s">
        <v>401</v>
      </c>
      <c r="E79" s="360" t="s">
        <v>25</v>
      </c>
      <c r="F79" s="361" t="s">
        <v>26</v>
      </c>
      <c r="G79" s="360" t="s">
        <v>52</v>
      </c>
      <c r="H79" s="360"/>
      <c r="I79" s="361">
        <v>3</v>
      </c>
      <c r="J79" s="362">
        <v>776</v>
      </c>
      <c r="K79" s="364">
        <v>609</v>
      </c>
      <c r="L79" s="363">
        <v>405.95</v>
      </c>
      <c r="M79" s="365"/>
      <c r="N79" s="366" t="str">
        <f t="shared" si="1"/>
        <v/>
      </c>
      <c r="O79" s="367" t="s">
        <v>47</v>
      </c>
    </row>
    <row r="80" spans="1:15" ht="16.2" customHeight="1">
      <c r="A80" s="64"/>
      <c r="B80" s="96">
        <v>384</v>
      </c>
      <c r="C80" s="447" t="s">
        <v>55</v>
      </c>
      <c r="D80" s="448" t="s">
        <v>56</v>
      </c>
      <c r="E80" s="449" t="s">
        <v>25</v>
      </c>
      <c r="F80" s="450" t="s">
        <v>26</v>
      </c>
      <c r="G80" s="449" t="s">
        <v>51</v>
      </c>
      <c r="H80" s="449"/>
      <c r="I80" s="450">
        <v>3</v>
      </c>
      <c r="J80" s="482">
        <v>5077</v>
      </c>
      <c r="K80" s="452">
        <v>4500</v>
      </c>
      <c r="L80" s="453">
        <v>2655.12</v>
      </c>
      <c r="M80" s="454"/>
      <c r="N80" s="455">
        <f t="shared" si="1"/>
        <v>0</v>
      </c>
      <c r="O80" s="456" t="s">
        <v>28</v>
      </c>
    </row>
    <row r="81" spans="1:15" ht="16.2" customHeight="1">
      <c r="A81" s="64"/>
      <c r="B81" s="96"/>
      <c r="C81" s="483" t="s">
        <v>29</v>
      </c>
      <c r="D81" s="294" t="s">
        <v>1605</v>
      </c>
      <c r="E81" s="308" t="s">
        <v>25</v>
      </c>
      <c r="F81" s="304" t="s">
        <v>26</v>
      </c>
      <c r="G81" s="303" t="s">
        <v>27</v>
      </c>
      <c r="H81" s="303"/>
      <c r="I81" s="304"/>
      <c r="J81" s="305"/>
      <c r="K81" s="297">
        <v>406</v>
      </c>
      <c r="L81" s="306"/>
      <c r="M81" s="280"/>
      <c r="N81" s="147">
        <f t="shared" ref="N81" si="2">IF(O81="продано","",IF(L81="",IF(K81="",J81*M81,K81*M81),IF(MOD(M81,3)=0,M81*L81,K81*M81)))</f>
        <v>0</v>
      </c>
      <c r="O81" s="461" t="s">
        <v>28</v>
      </c>
    </row>
    <row r="82" spans="1:15" ht="16.2" customHeight="1">
      <c r="A82" s="64"/>
      <c r="B82" s="96">
        <v>500</v>
      </c>
      <c r="C82" s="484" t="s">
        <v>57</v>
      </c>
      <c r="D82" s="292" t="s">
        <v>58</v>
      </c>
      <c r="E82" s="283" t="s">
        <v>25</v>
      </c>
      <c r="F82" s="281" t="s">
        <v>26</v>
      </c>
      <c r="G82" s="283" t="s">
        <v>59</v>
      </c>
      <c r="H82" s="283" t="s">
        <v>60</v>
      </c>
      <c r="I82" s="293">
        <v>3</v>
      </c>
      <c r="J82" s="284">
        <v>6000</v>
      </c>
      <c r="K82" s="278">
        <v>6000</v>
      </c>
      <c r="L82" s="279">
        <v>4000</v>
      </c>
      <c r="M82" s="280"/>
      <c r="N82" s="147">
        <f t="shared" si="1"/>
        <v>0</v>
      </c>
      <c r="O82" s="461" t="s">
        <v>28</v>
      </c>
    </row>
    <row r="83" spans="1:15" s="36" customFormat="1" ht="16.2" customHeight="1">
      <c r="A83" s="64"/>
      <c r="B83" s="96">
        <v>502</v>
      </c>
      <c r="C83" s="484" t="s">
        <v>61</v>
      </c>
      <c r="D83" s="292" t="s">
        <v>62</v>
      </c>
      <c r="E83" s="283" t="s">
        <v>25</v>
      </c>
      <c r="F83" s="281" t="s">
        <v>26</v>
      </c>
      <c r="G83" s="283" t="s">
        <v>59</v>
      </c>
      <c r="H83" s="283" t="s">
        <v>60</v>
      </c>
      <c r="I83" s="293">
        <v>3</v>
      </c>
      <c r="J83" s="284">
        <v>6000</v>
      </c>
      <c r="K83" s="278">
        <v>6000</v>
      </c>
      <c r="L83" s="279">
        <v>4000</v>
      </c>
      <c r="M83" s="280"/>
      <c r="N83" s="147">
        <f t="shared" si="1"/>
        <v>0</v>
      </c>
      <c r="O83" s="461" t="s">
        <v>28</v>
      </c>
    </row>
    <row r="84" spans="1:15" s="36" customFormat="1" ht="16.2" customHeight="1">
      <c r="A84" s="65"/>
      <c r="B84" s="96"/>
      <c r="C84" s="484" t="s">
        <v>63</v>
      </c>
      <c r="D84" s="292" t="s">
        <v>64</v>
      </c>
      <c r="E84" s="283" t="s">
        <v>25</v>
      </c>
      <c r="F84" s="281" t="s">
        <v>26</v>
      </c>
      <c r="G84" s="281" t="s">
        <v>59</v>
      </c>
      <c r="H84" s="281" t="s">
        <v>60</v>
      </c>
      <c r="I84" s="293">
        <v>3</v>
      </c>
      <c r="J84" s="284">
        <v>6000</v>
      </c>
      <c r="K84" s="278">
        <v>6000</v>
      </c>
      <c r="L84" s="279">
        <v>4000</v>
      </c>
      <c r="M84" s="280"/>
      <c r="N84" s="147">
        <f t="shared" si="1"/>
        <v>0</v>
      </c>
      <c r="O84" s="461" t="s">
        <v>28</v>
      </c>
    </row>
    <row r="85" spans="1:15" s="36" customFormat="1" ht="16.2" customHeight="1">
      <c r="A85" s="65"/>
      <c r="B85" s="96"/>
      <c r="C85" s="485" t="s">
        <v>1603</v>
      </c>
      <c r="D85" s="486" t="s">
        <v>1604</v>
      </c>
      <c r="E85" s="308" t="s">
        <v>25</v>
      </c>
      <c r="F85" s="304" t="s">
        <v>46</v>
      </c>
      <c r="G85" s="295" t="s">
        <v>48</v>
      </c>
      <c r="H85" s="295"/>
      <c r="I85" s="304"/>
      <c r="J85" s="296">
        <v>389.44</v>
      </c>
      <c r="K85" s="297">
        <v>259.63</v>
      </c>
      <c r="L85" s="306"/>
      <c r="M85" s="280"/>
      <c r="N85" s="147">
        <f t="shared" ref="N85" si="3">IF(O85="продано","",IF(L85="",IF(K85="",J85*M85,K85*M85),IF(MOD(M85,3)=0,M85*L85,K85*M85)))</f>
        <v>0</v>
      </c>
      <c r="O85" s="461" t="s">
        <v>28</v>
      </c>
    </row>
    <row r="86" spans="1:15" ht="16.2" customHeight="1">
      <c r="A86" s="87"/>
      <c r="B86" s="99"/>
      <c r="C86" s="484" t="s">
        <v>1325</v>
      </c>
      <c r="D86" s="292" t="s">
        <v>1326</v>
      </c>
      <c r="E86" s="283" t="s">
        <v>25</v>
      </c>
      <c r="F86" s="293" t="s">
        <v>65</v>
      </c>
      <c r="G86" s="281" t="s">
        <v>70</v>
      </c>
      <c r="H86" s="281"/>
      <c r="I86" s="281">
        <v>3</v>
      </c>
      <c r="J86" s="284">
        <v>280</v>
      </c>
      <c r="K86" s="278">
        <v>280</v>
      </c>
      <c r="L86" s="285" t="s">
        <v>1466</v>
      </c>
      <c r="M86" s="280"/>
      <c r="N86" s="147">
        <f t="shared" si="1"/>
        <v>0</v>
      </c>
      <c r="O86" s="461" t="s">
        <v>1402</v>
      </c>
    </row>
    <row r="87" spans="1:15" ht="16.2" customHeight="1">
      <c r="A87" s="64"/>
      <c r="B87" s="96">
        <v>244</v>
      </c>
      <c r="C87" s="457" t="s">
        <v>71</v>
      </c>
      <c r="D87" s="458" t="s">
        <v>72</v>
      </c>
      <c r="E87" s="459" t="s">
        <v>25</v>
      </c>
      <c r="F87" s="293" t="s">
        <v>26</v>
      </c>
      <c r="G87" s="459" t="s">
        <v>73</v>
      </c>
      <c r="H87" s="459"/>
      <c r="I87" s="293">
        <v>3</v>
      </c>
      <c r="J87" s="460">
        <v>506</v>
      </c>
      <c r="K87" s="279">
        <v>400</v>
      </c>
      <c r="L87" s="285" t="s">
        <v>1466</v>
      </c>
      <c r="M87" s="280"/>
      <c r="N87" s="147">
        <f t="shared" si="1"/>
        <v>0</v>
      </c>
      <c r="O87" s="461" t="s">
        <v>39</v>
      </c>
    </row>
    <row r="88" spans="1:15" ht="16.2" customHeight="1">
      <c r="A88" s="67"/>
      <c r="B88" s="97"/>
      <c r="C88" s="484" t="s">
        <v>74</v>
      </c>
      <c r="D88" s="292" t="s">
        <v>75</v>
      </c>
      <c r="E88" s="283" t="s">
        <v>25</v>
      </c>
      <c r="F88" s="293" t="s">
        <v>26</v>
      </c>
      <c r="G88" s="281" t="s">
        <v>27</v>
      </c>
      <c r="H88" s="281"/>
      <c r="I88" s="281">
        <v>3</v>
      </c>
      <c r="J88" s="284">
        <v>711</v>
      </c>
      <c r="K88" s="279">
        <v>500</v>
      </c>
      <c r="L88" s="285" t="s">
        <v>1466</v>
      </c>
      <c r="M88" s="280"/>
      <c r="N88" s="147">
        <f t="shared" si="1"/>
        <v>0</v>
      </c>
      <c r="O88" s="461" t="s">
        <v>28</v>
      </c>
    </row>
    <row r="89" spans="1:15" ht="16.2" customHeight="1">
      <c r="A89" s="65"/>
      <c r="B89" s="96"/>
      <c r="C89" s="484" t="s">
        <v>79</v>
      </c>
      <c r="D89" s="292" t="s">
        <v>80</v>
      </c>
      <c r="E89" s="283" t="s">
        <v>25</v>
      </c>
      <c r="F89" s="293" t="s">
        <v>26</v>
      </c>
      <c r="G89" s="281" t="s">
        <v>27</v>
      </c>
      <c r="H89" s="281"/>
      <c r="I89" s="281">
        <v>3</v>
      </c>
      <c r="J89" s="284">
        <v>711</v>
      </c>
      <c r="K89" s="279">
        <v>500</v>
      </c>
      <c r="L89" s="285" t="s">
        <v>1466</v>
      </c>
      <c r="M89" s="280"/>
      <c r="N89" s="147">
        <f t="shared" si="1"/>
        <v>0</v>
      </c>
      <c r="O89" s="461" t="s">
        <v>28</v>
      </c>
    </row>
    <row r="90" spans="1:15" ht="16.2" customHeight="1">
      <c r="A90" s="64"/>
      <c r="B90" s="96">
        <v>245</v>
      </c>
      <c r="C90" s="457" t="s">
        <v>83</v>
      </c>
      <c r="D90" s="458" t="s">
        <v>84</v>
      </c>
      <c r="E90" s="459" t="s">
        <v>25</v>
      </c>
      <c r="F90" s="293" t="s">
        <v>26</v>
      </c>
      <c r="G90" s="459" t="s">
        <v>27</v>
      </c>
      <c r="H90" s="459"/>
      <c r="I90" s="293">
        <v>3</v>
      </c>
      <c r="J90" s="460">
        <v>507</v>
      </c>
      <c r="K90" s="278">
        <v>388</v>
      </c>
      <c r="L90" s="285" t="s">
        <v>1466</v>
      </c>
      <c r="M90" s="280"/>
      <c r="N90" s="147">
        <f t="shared" si="1"/>
        <v>0</v>
      </c>
      <c r="O90" s="461" t="s">
        <v>28</v>
      </c>
    </row>
    <row r="91" spans="1:15" ht="16.2" customHeight="1">
      <c r="A91" s="64"/>
      <c r="B91" s="96"/>
      <c r="C91" s="483" t="s">
        <v>1606</v>
      </c>
      <c r="D91" s="294" t="s">
        <v>1607</v>
      </c>
      <c r="E91" s="303" t="s">
        <v>25</v>
      </c>
      <c r="F91" s="304" t="s">
        <v>26</v>
      </c>
      <c r="G91" s="303" t="s">
        <v>35</v>
      </c>
      <c r="H91" s="303"/>
      <c r="I91" s="304">
        <v>3</v>
      </c>
      <c r="J91" s="305"/>
      <c r="K91" s="297">
        <v>582</v>
      </c>
      <c r="L91" s="285"/>
      <c r="M91" s="280"/>
      <c r="N91" s="147">
        <f t="shared" ref="N91" si="4">IF(O91="продано","",IF(L91="",IF(K91="",J91*M91,K91*M91),IF(MOD(M91,3)=0,M91*L91,K91*M91)))</f>
        <v>0</v>
      </c>
      <c r="O91" s="461" t="s">
        <v>28</v>
      </c>
    </row>
    <row r="92" spans="1:15" ht="16.2" customHeight="1">
      <c r="A92" s="88"/>
      <c r="B92" s="99"/>
      <c r="C92" s="487" t="s">
        <v>1327</v>
      </c>
      <c r="D92" s="488" t="s">
        <v>1328</v>
      </c>
      <c r="E92" s="459" t="s">
        <v>25</v>
      </c>
      <c r="F92" s="293" t="s">
        <v>65</v>
      </c>
      <c r="G92" s="459" t="s">
        <v>38</v>
      </c>
      <c r="H92" s="459"/>
      <c r="I92" s="293">
        <v>3</v>
      </c>
      <c r="J92" s="460">
        <v>350</v>
      </c>
      <c r="K92" s="278">
        <v>350</v>
      </c>
      <c r="L92" s="285" t="s">
        <v>1466</v>
      </c>
      <c r="M92" s="280"/>
      <c r="N92" s="147">
        <f t="shared" si="1"/>
        <v>0</v>
      </c>
      <c r="O92" s="461" t="s">
        <v>1402</v>
      </c>
    </row>
    <row r="93" spans="1:15" ht="16.2" customHeight="1">
      <c r="A93" s="65"/>
      <c r="B93" s="96"/>
      <c r="C93" s="484" t="s">
        <v>86</v>
      </c>
      <c r="D93" s="292" t="s">
        <v>87</v>
      </c>
      <c r="E93" s="283" t="s">
        <v>25</v>
      </c>
      <c r="F93" s="293" t="s">
        <v>46</v>
      </c>
      <c r="G93" s="281" t="s">
        <v>88</v>
      </c>
      <c r="H93" s="281"/>
      <c r="I93" s="281">
        <v>3</v>
      </c>
      <c r="J93" s="284">
        <v>629</v>
      </c>
      <c r="K93" s="278">
        <v>564</v>
      </c>
      <c r="L93" s="285" t="s">
        <v>1466</v>
      </c>
      <c r="M93" s="280"/>
      <c r="N93" s="147">
        <f t="shared" si="1"/>
        <v>0</v>
      </c>
      <c r="O93" s="461" t="s">
        <v>28</v>
      </c>
    </row>
    <row r="94" spans="1:15" ht="16.2" customHeight="1">
      <c r="A94" s="65"/>
      <c r="B94" s="96"/>
      <c r="C94" s="484" t="s">
        <v>89</v>
      </c>
      <c r="D94" s="292" t="s">
        <v>87</v>
      </c>
      <c r="E94" s="283" t="s">
        <v>25</v>
      </c>
      <c r="F94" s="293" t="s">
        <v>26</v>
      </c>
      <c r="G94" s="281" t="s">
        <v>27</v>
      </c>
      <c r="H94" s="281"/>
      <c r="I94" s="281">
        <v>3</v>
      </c>
      <c r="J94" s="284">
        <v>507</v>
      </c>
      <c r="K94" s="278">
        <v>402</v>
      </c>
      <c r="L94" s="285" t="s">
        <v>1466</v>
      </c>
      <c r="M94" s="280"/>
      <c r="N94" s="147">
        <f t="shared" si="1"/>
        <v>0</v>
      </c>
      <c r="O94" s="461" t="s">
        <v>28</v>
      </c>
    </row>
    <row r="95" spans="1:15" ht="16.2" customHeight="1">
      <c r="A95" s="64"/>
      <c r="B95" s="96">
        <v>262</v>
      </c>
      <c r="C95" s="457" t="s">
        <v>90</v>
      </c>
      <c r="D95" s="458" t="s">
        <v>91</v>
      </c>
      <c r="E95" s="459" t="s">
        <v>25</v>
      </c>
      <c r="F95" s="293" t="s">
        <v>46</v>
      </c>
      <c r="G95" s="459" t="s">
        <v>88</v>
      </c>
      <c r="H95" s="459"/>
      <c r="I95" s="293">
        <v>3</v>
      </c>
      <c r="J95" s="460">
        <v>629</v>
      </c>
      <c r="K95" s="278">
        <v>564</v>
      </c>
      <c r="L95" s="285" t="s">
        <v>1466</v>
      </c>
      <c r="M95" s="280"/>
      <c r="N95" s="147">
        <f t="shared" si="1"/>
        <v>0</v>
      </c>
      <c r="O95" s="461" t="s">
        <v>28</v>
      </c>
    </row>
    <row r="96" spans="1:15" ht="16.2" customHeight="1">
      <c r="A96" s="64"/>
      <c r="B96" s="96">
        <v>263</v>
      </c>
      <c r="C96" s="457" t="s">
        <v>92</v>
      </c>
      <c r="D96" s="458" t="s">
        <v>93</v>
      </c>
      <c r="E96" s="459" t="s">
        <v>25</v>
      </c>
      <c r="F96" s="293" t="s">
        <v>26</v>
      </c>
      <c r="G96" s="459" t="s">
        <v>35</v>
      </c>
      <c r="H96" s="459"/>
      <c r="I96" s="293">
        <v>5</v>
      </c>
      <c r="J96" s="460">
        <v>457</v>
      </c>
      <c r="K96" s="278">
        <v>419</v>
      </c>
      <c r="L96" s="285" t="s">
        <v>1466</v>
      </c>
      <c r="M96" s="280"/>
      <c r="N96" s="147">
        <f t="shared" si="1"/>
        <v>0</v>
      </c>
      <c r="O96" s="461" t="s">
        <v>28</v>
      </c>
    </row>
    <row r="97" spans="1:15" ht="16.2" customHeight="1">
      <c r="A97" s="64"/>
      <c r="B97" s="96">
        <v>5</v>
      </c>
      <c r="C97" s="457" t="s">
        <v>94</v>
      </c>
      <c r="D97" s="458" t="s">
        <v>95</v>
      </c>
      <c r="E97" s="459" t="s">
        <v>25</v>
      </c>
      <c r="F97" s="293" t="s">
        <v>46</v>
      </c>
      <c r="G97" s="459" t="s">
        <v>88</v>
      </c>
      <c r="H97" s="459"/>
      <c r="I97" s="293">
        <v>3</v>
      </c>
      <c r="J97" s="460">
        <v>629</v>
      </c>
      <c r="K97" s="278">
        <v>564</v>
      </c>
      <c r="L97" s="285" t="s">
        <v>1466</v>
      </c>
      <c r="M97" s="280"/>
      <c r="N97" s="147">
        <f t="shared" si="1"/>
        <v>0</v>
      </c>
      <c r="O97" s="461" t="s">
        <v>28</v>
      </c>
    </row>
    <row r="98" spans="1:15" ht="16.2" customHeight="1">
      <c r="A98" s="64"/>
      <c r="B98" s="96">
        <v>264</v>
      </c>
      <c r="C98" s="457" t="s">
        <v>96</v>
      </c>
      <c r="D98" s="458" t="s">
        <v>97</v>
      </c>
      <c r="E98" s="459" t="s">
        <v>25</v>
      </c>
      <c r="F98" s="293" t="s">
        <v>26</v>
      </c>
      <c r="G98" s="459" t="s">
        <v>98</v>
      </c>
      <c r="H98" s="459"/>
      <c r="I98" s="293">
        <v>3</v>
      </c>
      <c r="J98" s="460">
        <v>555</v>
      </c>
      <c r="K98" s="278">
        <v>555</v>
      </c>
      <c r="L98" s="285" t="s">
        <v>1466</v>
      </c>
      <c r="M98" s="280"/>
      <c r="N98" s="147">
        <f t="shared" si="1"/>
        <v>0</v>
      </c>
      <c r="O98" s="461" t="s">
        <v>39</v>
      </c>
    </row>
    <row r="99" spans="1:15" ht="16.2" customHeight="1">
      <c r="A99" s="66"/>
      <c r="B99" s="97">
        <v>6</v>
      </c>
      <c r="C99" s="457" t="s">
        <v>99</v>
      </c>
      <c r="D99" s="458" t="s">
        <v>100</v>
      </c>
      <c r="E99" s="459" t="s">
        <v>25</v>
      </c>
      <c r="F99" s="293" t="s">
        <v>46</v>
      </c>
      <c r="G99" s="459" t="s">
        <v>88</v>
      </c>
      <c r="H99" s="459"/>
      <c r="I99" s="293">
        <v>3</v>
      </c>
      <c r="J99" s="460">
        <v>732</v>
      </c>
      <c r="K99" s="278">
        <v>732</v>
      </c>
      <c r="L99" s="285" t="s">
        <v>1466</v>
      </c>
      <c r="M99" s="280"/>
      <c r="N99" s="147">
        <f t="shared" si="1"/>
        <v>0</v>
      </c>
      <c r="O99" s="461" t="s">
        <v>28</v>
      </c>
    </row>
    <row r="100" spans="1:15" ht="16.2" customHeight="1">
      <c r="A100" s="64"/>
      <c r="B100" s="96">
        <v>265</v>
      </c>
      <c r="C100" s="457" t="s">
        <v>101</v>
      </c>
      <c r="D100" s="458" t="s">
        <v>102</v>
      </c>
      <c r="E100" s="459" t="s">
        <v>25</v>
      </c>
      <c r="F100" s="293" t="s">
        <v>26</v>
      </c>
      <c r="G100" s="459" t="s">
        <v>35</v>
      </c>
      <c r="H100" s="459"/>
      <c r="I100" s="293">
        <v>5</v>
      </c>
      <c r="J100" s="460">
        <v>457</v>
      </c>
      <c r="K100" s="278">
        <v>419</v>
      </c>
      <c r="L100" s="285" t="s">
        <v>1466</v>
      </c>
      <c r="M100" s="280"/>
      <c r="N100" s="147">
        <f t="shared" si="1"/>
        <v>0</v>
      </c>
      <c r="O100" s="461" t="s">
        <v>28</v>
      </c>
    </row>
    <row r="101" spans="1:15" ht="16.2" customHeight="1">
      <c r="A101" s="64"/>
      <c r="B101" s="96">
        <v>45</v>
      </c>
      <c r="C101" s="457" t="s">
        <v>103</v>
      </c>
      <c r="D101" s="458" t="s">
        <v>104</v>
      </c>
      <c r="E101" s="459" t="s">
        <v>25</v>
      </c>
      <c r="F101" s="293" t="s">
        <v>26</v>
      </c>
      <c r="G101" s="459" t="s">
        <v>27</v>
      </c>
      <c r="H101" s="459"/>
      <c r="I101" s="293">
        <v>3</v>
      </c>
      <c r="J101" s="460">
        <v>507</v>
      </c>
      <c r="K101" s="278">
        <v>388</v>
      </c>
      <c r="L101" s="285" t="s">
        <v>1466</v>
      </c>
      <c r="M101" s="280"/>
      <c r="N101" s="147">
        <f t="shared" si="1"/>
        <v>0</v>
      </c>
      <c r="O101" s="461" t="s">
        <v>28</v>
      </c>
    </row>
    <row r="102" spans="1:15" ht="16.2" customHeight="1">
      <c r="A102" s="65"/>
      <c r="B102" s="96"/>
      <c r="C102" s="484" t="s">
        <v>105</v>
      </c>
      <c r="D102" s="292" t="s">
        <v>104</v>
      </c>
      <c r="E102" s="283" t="s">
        <v>25</v>
      </c>
      <c r="F102" s="293" t="s">
        <v>26</v>
      </c>
      <c r="G102" s="281" t="s">
        <v>38</v>
      </c>
      <c r="H102" s="281"/>
      <c r="I102" s="281">
        <v>3</v>
      </c>
      <c r="J102" s="284">
        <v>554</v>
      </c>
      <c r="K102" s="278">
        <v>554</v>
      </c>
      <c r="L102" s="285" t="s">
        <v>1466</v>
      </c>
      <c r="M102" s="280"/>
      <c r="N102" s="147">
        <f t="shared" si="1"/>
        <v>0</v>
      </c>
      <c r="O102" s="461" t="s">
        <v>39</v>
      </c>
    </row>
    <row r="103" spans="1:15" ht="16.2" customHeight="1">
      <c r="A103" s="66"/>
      <c r="B103" s="97">
        <v>266</v>
      </c>
      <c r="C103" s="457" t="s">
        <v>106</v>
      </c>
      <c r="D103" s="458" t="s">
        <v>107</v>
      </c>
      <c r="E103" s="459" t="s">
        <v>25</v>
      </c>
      <c r="F103" s="293" t="s">
        <v>26</v>
      </c>
      <c r="G103" s="459" t="s">
        <v>38</v>
      </c>
      <c r="H103" s="459"/>
      <c r="I103" s="293">
        <v>3</v>
      </c>
      <c r="J103" s="460">
        <v>894</v>
      </c>
      <c r="K103" s="278">
        <v>894</v>
      </c>
      <c r="L103" s="285" t="s">
        <v>1466</v>
      </c>
      <c r="M103" s="280"/>
      <c r="N103" s="147">
        <f t="shared" si="1"/>
        <v>0</v>
      </c>
      <c r="O103" s="461" t="s">
        <v>39</v>
      </c>
    </row>
    <row r="104" spans="1:15" ht="16.2" customHeight="1">
      <c r="A104" s="65"/>
      <c r="B104" s="96">
        <v>267</v>
      </c>
      <c r="C104" s="484" t="s">
        <v>108</v>
      </c>
      <c r="D104" s="292" t="s">
        <v>109</v>
      </c>
      <c r="E104" s="283" t="s">
        <v>25</v>
      </c>
      <c r="F104" s="293" t="s">
        <v>26</v>
      </c>
      <c r="G104" s="281" t="s">
        <v>38</v>
      </c>
      <c r="H104" s="281"/>
      <c r="I104" s="281">
        <v>3</v>
      </c>
      <c r="J104" s="284">
        <v>775</v>
      </c>
      <c r="K104" s="278">
        <v>775</v>
      </c>
      <c r="L104" s="285" t="s">
        <v>1466</v>
      </c>
      <c r="M104" s="280"/>
      <c r="N104" s="147">
        <f t="shared" si="1"/>
        <v>0</v>
      </c>
      <c r="O104" s="461" t="s">
        <v>28</v>
      </c>
    </row>
    <row r="105" spans="1:15" ht="16.2" customHeight="1">
      <c r="A105" s="65"/>
      <c r="B105" s="96"/>
      <c r="C105" s="484" t="s">
        <v>111</v>
      </c>
      <c r="D105" s="292" t="s">
        <v>112</v>
      </c>
      <c r="E105" s="283" t="s">
        <v>25</v>
      </c>
      <c r="F105" s="293" t="s">
        <v>46</v>
      </c>
      <c r="G105" s="281" t="s">
        <v>88</v>
      </c>
      <c r="H105" s="281"/>
      <c r="I105" s="281">
        <v>3</v>
      </c>
      <c r="J105" s="284">
        <v>732</v>
      </c>
      <c r="K105" s="278">
        <v>656</v>
      </c>
      <c r="L105" s="285" t="s">
        <v>1466</v>
      </c>
      <c r="M105" s="280"/>
      <c r="N105" s="147">
        <f t="shared" si="1"/>
        <v>0</v>
      </c>
      <c r="O105" s="461" t="s">
        <v>28</v>
      </c>
    </row>
    <row r="106" spans="1:15" ht="16.2" customHeight="1">
      <c r="A106" s="65"/>
      <c r="B106" s="96"/>
      <c r="C106" s="484" t="s">
        <v>113</v>
      </c>
      <c r="D106" s="292" t="s">
        <v>114</v>
      </c>
      <c r="E106" s="283" t="s">
        <v>25</v>
      </c>
      <c r="F106" s="293" t="s">
        <v>26</v>
      </c>
      <c r="G106" s="281" t="s">
        <v>27</v>
      </c>
      <c r="H106" s="281"/>
      <c r="I106" s="281">
        <v>3</v>
      </c>
      <c r="J106" s="284">
        <v>507</v>
      </c>
      <c r="K106" s="278">
        <v>388</v>
      </c>
      <c r="L106" s="285" t="s">
        <v>1466</v>
      </c>
      <c r="M106" s="280"/>
      <c r="N106" s="147">
        <f t="shared" si="1"/>
        <v>0</v>
      </c>
      <c r="O106" s="461" t="s">
        <v>28</v>
      </c>
    </row>
    <row r="107" spans="1:15" s="36" customFormat="1" ht="16.2" customHeight="1">
      <c r="A107" s="65"/>
      <c r="B107" s="96"/>
      <c r="C107" s="484" t="s">
        <v>115</v>
      </c>
      <c r="D107" s="292" t="s">
        <v>116</v>
      </c>
      <c r="E107" s="283" t="s">
        <v>25</v>
      </c>
      <c r="F107" s="293" t="s">
        <v>26</v>
      </c>
      <c r="G107" s="281" t="s">
        <v>35</v>
      </c>
      <c r="H107" s="281"/>
      <c r="I107" s="281">
        <v>5</v>
      </c>
      <c r="J107" s="284">
        <v>650</v>
      </c>
      <c r="K107" s="278">
        <v>556</v>
      </c>
      <c r="L107" s="285" t="s">
        <v>1466</v>
      </c>
      <c r="M107" s="280"/>
      <c r="N107" s="147">
        <f t="shared" si="1"/>
        <v>0</v>
      </c>
      <c r="O107" s="461" t="s">
        <v>28</v>
      </c>
    </row>
    <row r="108" spans="1:15" s="36" customFormat="1" ht="16.2" customHeight="1">
      <c r="A108" s="64"/>
      <c r="B108" s="96">
        <v>268</v>
      </c>
      <c r="C108" s="457" t="s">
        <v>117</v>
      </c>
      <c r="D108" s="458" t="s">
        <v>118</v>
      </c>
      <c r="E108" s="459" t="s">
        <v>25</v>
      </c>
      <c r="F108" s="293" t="s">
        <v>46</v>
      </c>
      <c r="G108" s="459" t="s">
        <v>88</v>
      </c>
      <c r="H108" s="459"/>
      <c r="I108" s="293">
        <v>3</v>
      </c>
      <c r="J108" s="460">
        <v>732</v>
      </c>
      <c r="K108" s="278">
        <v>656</v>
      </c>
      <c r="L108" s="285" t="s">
        <v>1466</v>
      </c>
      <c r="M108" s="280"/>
      <c r="N108" s="147">
        <f t="shared" si="1"/>
        <v>0</v>
      </c>
      <c r="O108" s="461" t="s">
        <v>28</v>
      </c>
    </row>
    <row r="109" spans="1:15" ht="16.2" customHeight="1">
      <c r="A109" s="64"/>
      <c r="B109" s="96">
        <v>270</v>
      </c>
      <c r="C109" s="457" t="s">
        <v>119</v>
      </c>
      <c r="D109" s="458" t="s">
        <v>120</v>
      </c>
      <c r="E109" s="459" t="s">
        <v>25</v>
      </c>
      <c r="F109" s="293" t="s">
        <v>26</v>
      </c>
      <c r="G109" s="459" t="s">
        <v>27</v>
      </c>
      <c r="H109" s="459"/>
      <c r="I109" s="293">
        <v>3</v>
      </c>
      <c r="J109" s="460">
        <v>1096</v>
      </c>
      <c r="K109" s="278">
        <v>1000</v>
      </c>
      <c r="L109" s="285" t="s">
        <v>1466</v>
      </c>
      <c r="M109" s="280"/>
      <c r="N109" s="147">
        <f t="shared" si="1"/>
        <v>0</v>
      </c>
      <c r="O109" s="461" t="s">
        <v>39</v>
      </c>
    </row>
    <row r="110" spans="1:15" s="36" customFormat="1" ht="16.2" customHeight="1">
      <c r="A110" s="64"/>
      <c r="B110" s="96">
        <v>47</v>
      </c>
      <c r="C110" s="457" t="s">
        <v>121</v>
      </c>
      <c r="D110" s="458" t="s">
        <v>122</v>
      </c>
      <c r="E110" s="459" t="s">
        <v>25</v>
      </c>
      <c r="F110" s="293" t="s">
        <v>26</v>
      </c>
      <c r="G110" s="459" t="s">
        <v>35</v>
      </c>
      <c r="H110" s="459"/>
      <c r="I110" s="293">
        <v>5</v>
      </c>
      <c r="J110" s="460">
        <v>449</v>
      </c>
      <c r="K110" s="278">
        <v>402</v>
      </c>
      <c r="L110" s="285" t="s">
        <v>1466</v>
      </c>
      <c r="M110" s="280"/>
      <c r="N110" s="147">
        <f t="shared" si="1"/>
        <v>0</v>
      </c>
      <c r="O110" s="461" t="s">
        <v>28</v>
      </c>
    </row>
    <row r="111" spans="1:15" s="36" customFormat="1" ht="16.2" customHeight="1">
      <c r="A111" s="66"/>
      <c r="B111" s="97">
        <v>271</v>
      </c>
      <c r="C111" s="457" t="s">
        <v>123</v>
      </c>
      <c r="D111" s="458" t="s">
        <v>124</v>
      </c>
      <c r="E111" s="459" t="s">
        <v>25</v>
      </c>
      <c r="F111" s="293" t="s">
        <v>46</v>
      </c>
      <c r="G111" s="459" t="s">
        <v>88</v>
      </c>
      <c r="H111" s="459"/>
      <c r="I111" s="293">
        <v>3</v>
      </c>
      <c r="J111" s="460">
        <v>732</v>
      </c>
      <c r="K111" s="278">
        <v>732</v>
      </c>
      <c r="L111" s="285" t="s">
        <v>1466</v>
      </c>
      <c r="M111" s="280"/>
      <c r="N111" s="147">
        <f t="shared" si="1"/>
        <v>0</v>
      </c>
      <c r="O111" s="461" t="s">
        <v>28</v>
      </c>
    </row>
    <row r="112" spans="1:15" s="36" customFormat="1" ht="16.2" customHeight="1">
      <c r="A112" s="65"/>
      <c r="B112" s="96"/>
      <c r="C112" s="484" t="s">
        <v>125</v>
      </c>
      <c r="D112" s="292" t="s">
        <v>126</v>
      </c>
      <c r="E112" s="459" t="s">
        <v>25</v>
      </c>
      <c r="F112" s="293" t="s">
        <v>46</v>
      </c>
      <c r="G112" s="459" t="s">
        <v>88</v>
      </c>
      <c r="H112" s="281"/>
      <c r="I112" s="293">
        <v>3</v>
      </c>
      <c r="J112" s="460">
        <v>544</v>
      </c>
      <c r="K112" s="278">
        <v>656</v>
      </c>
      <c r="L112" s="285" t="s">
        <v>1466</v>
      </c>
      <c r="M112" s="280"/>
      <c r="N112" s="147">
        <f t="shared" si="1"/>
        <v>0</v>
      </c>
      <c r="O112" s="461" t="s">
        <v>28</v>
      </c>
    </row>
    <row r="113" spans="1:15" ht="16.2" customHeight="1">
      <c r="A113" s="64"/>
      <c r="B113" s="96">
        <v>272</v>
      </c>
      <c r="C113" s="457" t="s">
        <v>127</v>
      </c>
      <c r="D113" s="458" t="s">
        <v>128</v>
      </c>
      <c r="E113" s="459" t="s">
        <v>25</v>
      </c>
      <c r="F113" s="293" t="s">
        <v>26</v>
      </c>
      <c r="G113" s="459" t="s">
        <v>35</v>
      </c>
      <c r="H113" s="459"/>
      <c r="I113" s="293">
        <v>5</v>
      </c>
      <c r="J113" s="460">
        <v>544</v>
      </c>
      <c r="K113" s="278">
        <v>476</v>
      </c>
      <c r="L113" s="285" t="s">
        <v>1466</v>
      </c>
      <c r="M113" s="280"/>
      <c r="N113" s="147">
        <f t="shared" si="1"/>
        <v>0</v>
      </c>
      <c r="O113" s="461" t="s">
        <v>28</v>
      </c>
    </row>
    <row r="114" spans="1:15" ht="16.2" customHeight="1">
      <c r="A114" s="64"/>
      <c r="B114" s="96"/>
      <c r="C114" s="487" t="s">
        <v>129</v>
      </c>
      <c r="D114" s="489" t="s">
        <v>130</v>
      </c>
      <c r="E114" s="490" t="s">
        <v>25</v>
      </c>
      <c r="F114" s="491" t="s">
        <v>26</v>
      </c>
      <c r="G114" s="490" t="s">
        <v>131</v>
      </c>
      <c r="H114" s="490"/>
      <c r="I114" s="491">
        <v>1</v>
      </c>
      <c r="J114" s="492">
        <v>1176</v>
      </c>
      <c r="K114" s="278">
        <v>1100</v>
      </c>
      <c r="L114" s="285" t="s">
        <v>1466</v>
      </c>
      <c r="M114" s="280"/>
      <c r="N114" s="147">
        <f t="shared" si="1"/>
        <v>0</v>
      </c>
      <c r="O114" s="461" t="s">
        <v>39</v>
      </c>
    </row>
    <row r="115" spans="1:15" ht="16.2" customHeight="1">
      <c r="A115" s="65"/>
      <c r="B115" s="96"/>
      <c r="C115" s="484" t="s">
        <v>132</v>
      </c>
      <c r="D115" s="292" t="s">
        <v>133</v>
      </c>
      <c r="E115" s="283" t="s">
        <v>25</v>
      </c>
      <c r="F115" s="293" t="s">
        <v>46</v>
      </c>
      <c r="G115" s="459" t="s">
        <v>88</v>
      </c>
      <c r="H115" s="459"/>
      <c r="I115" s="281">
        <v>3</v>
      </c>
      <c r="J115" s="284">
        <v>629</v>
      </c>
      <c r="K115" s="278">
        <v>564</v>
      </c>
      <c r="L115" s="285" t="s">
        <v>1466</v>
      </c>
      <c r="M115" s="280"/>
      <c r="N115" s="147">
        <f t="shared" si="1"/>
        <v>0</v>
      </c>
      <c r="O115" s="461" t="s">
        <v>28</v>
      </c>
    </row>
    <row r="116" spans="1:15" ht="16.2" customHeight="1" thickBot="1">
      <c r="A116" s="64"/>
      <c r="B116" s="96">
        <v>273</v>
      </c>
      <c r="C116" s="493" t="s">
        <v>134</v>
      </c>
      <c r="D116" s="494" t="s">
        <v>135</v>
      </c>
      <c r="E116" s="495" t="s">
        <v>25</v>
      </c>
      <c r="F116" s="465" t="s">
        <v>46</v>
      </c>
      <c r="G116" s="495" t="s">
        <v>88</v>
      </c>
      <c r="H116" s="495"/>
      <c r="I116" s="465">
        <v>3</v>
      </c>
      <c r="J116" s="286">
        <v>732</v>
      </c>
      <c r="K116" s="287">
        <v>656</v>
      </c>
      <c r="L116" s="288" t="s">
        <v>1466</v>
      </c>
      <c r="M116" s="289"/>
      <c r="N116" s="469">
        <f t="shared" si="1"/>
        <v>0</v>
      </c>
      <c r="O116" s="470" t="s">
        <v>28</v>
      </c>
    </row>
    <row r="117" spans="1:15" s="36" customFormat="1" ht="16.2" hidden="1" customHeight="1">
      <c r="A117" s="238"/>
      <c r="B117" s="239">
        <v>274</v>
      </c>
      <c r="C117" s="385" t="s">
        <v>136</v>
      </c>
      <c r="D117" s="386" t="s">
        <v>137</v>
      </c>
      <c r="E117" s="387" t="s">
        <v>25</v>
      </c>
      <c r="F117" s="388" t="s">
        <v>26</v>
      </c>
      <c r="G117" s="387" t="s">
        <v>27</v>
      </c>
      <c r="H117" s="387"/>
      <c r="I117" s="388">
        <v>3</v>
      </c>
      <c r="J117" s="394">
        <v>507</v>
      </c>
      <c r="K117" s="390">
        <v>402</v>
      </c>
      <c r="L117" s="390" t="s">
        <v>1466</v>
      </c>
      <c r="M117" s="392"/>
      <c r="N117" s="366" t="str">
        <f t="shared" si="1"/>
        <v/>
      </c>
      <c r="O117" s="393" t="s">
        <v>47</v>
      </c>
    </row>
    <row r="118" spans="1:15" ht="16.2" customHeight="1">
      <c r="A118" s="64"/>
      <c r="B118" s="96">
        <v>10</v>
      </c>
      <c r="C118" s="447" t="s">
        <v>138</v>
      </c>
      <c r="D118" s="448" t="s">
        <v>139</v>
      </c>
      <c r="E118" s="449" t="s">
        <v>25</v>
      </c>
      <c r="F118" s="450" t="s">
        <v>26</v>
      </c>
      <c r="G118" s="449" t="s">
        <v>35</v>
      </c>
      <c r="H118" s="449"/>
      <c r="I118" s="450">
        <v>5</v>
      </c>
      <c r="J118" s="482">
        <v>457</v>
      </c>
      <c r="K118" s="452">
        <v>419</v>
      </c>
      <c r="L118" s="496" t="s">
        <v>1466</v>
      </c>
      <c r="M118" s="454"/>
      <c r="N118" s="455">
        <f t="shared" si="1"/>
        <v>0</v>
      </c>
      <c r="O118" s="456" t="s">
        <v>28</v>
      </c>
    </row>
    <row r="119" spans="1:15" ht="16.2" customHeight="1">
      <c r="A119" s="64"/>
      <c r="B119" s="96">
        <v>275</v>
      </c>
      <c r="C119" s="457" t="s">
        <v>140</v>
      </c>
      <c r="D119" s="458" t="s">
        <v>141</v>
      </c>
      <c r="E119" s="459" t="s">
        <v>25</v>
      </c>
      <c r="F119" s="293" t="s">
        <v>26</v>
      </c>
      <c r="G119" s="459" t="s">
        <v>35</v>
      </c>
      <c r="H119" s="459"/>
      <c r="I119" s="293">
        <v>5</v>
      </c>
      <c r="J119" s="460">
        <v>555</v>
      </c>
      <c r="K119" s="278">
        <v>555</v>
      </c>
      <c r="L119" s="285" t="s">
        <v>1466</v>
      </c>
      <c r="M119" s="280"/>
      <c r="N119" s="147">
        <f t="shared" si="1"/>
        <v>0</v>
      </c>
      <c r="O119" s="461" t="s">
        <v>39</v>
      </c>
    </row>
    <row r="120" spans="1:15" s="36" customFormat="1" ht="16.2" customHeight="1">
      <c r="A120" s="64"/>
      <c r="B120" s="96">
        <v>276</v>
      </c>
      <c r="C120" s="457" t="s">
        <v>144</v>
      </c>
      <c r="D120" s="458" t="s">
        <v>145</v>
      </c>
      <c r="E120" s="459" t="s">
        <v>25</v>
      </c>
      <c r="F120" s="293" t="s">
        <v>26</v>
      </c>
      <c r="G120" s="459" t="s">
        <v>27</v>
      </c>
      <c r="H120" s="459"/>
      <c r="I120" s="293">
        <v>3</v>
      </c>
      <c r="J120" s="460">
        <v>507</v>
      </c>
      <c r="K120" s="278">
        <v>402</v>
      </c>
      <c r="L120" s="285" t="s">
        <v>1466</v>
      </c>
      <c r="M120" s="280"/>
      <c r="N120" s="147">
        <f t="shared" si="1"/>
        <v>0</v>
      </c>
      <c r="O120" s="461" t="s">
        <v>28</v>
      </c>
    </row>
    <row r="121" spans="1:15" ht="16.2" customHeight="1">
      <c r="A121" s="65"/>
      <c r="B121" s="96"/>
      <c r="C121" s="484" t="s">
        <v>146</v>
      </c>
      <c r="D121" s="292" t="s">
        <v>147</v>
      </c>
      <c r="E121" s="283" t="s">
        <v>25</v>
      </c>
      <c r="F121" s="293" t="s">
        <v>26</v>
      </c>
      <c r="G121" s="459" t="s">
        <v>27</v>
      </c>
      <c r="H121" s="459"/>
      <c r="I121" s="281">
        <v>3</v>
      </c>
      <c r="J121" s="284">
        <v>507</v>
      </c>
      <c r="K121" s="278">
        <v>402</v>
      </c>
      <c r="L121" s="285" t="s">
        <v>1466</v>
      </c>
      <c r="M121" s="280"/>
      <c r="N121" s="147">
        <f t="shared" si="1"/>
        <v>0</v>
      </c>
      <c r="O121" s="461" t="s">
        <v>28</v>
      </c>
    </row>
    <row r="122" spans="1:15" ht="16.2" customHeight="1">
      <c r="A122" s="64"/>
      <c r="B122" s="96">
        <v>277</v>
      </c>
      <c r="C122" s="457" t="s">
        <v>148</v>
      </c>
      <c r="D122" s="458" t="s">
        <v>149</v>
      </c>
      <c r="E122" s="459" t="s">
        <v>25</v>
      </c>
      <c r="F122" s="293" t="s">
        <v>26</v>
      </c>
      <c r="G122" s="459" t="s">
        <v>27</v>
      </c>
      <c r="H122" s="459"/>
      <c r="I122" s="293">
        <v>3</v>
      </c>
      <c r="J122" s="460">
        <v>507</v>
      </c>
      <c r="K122" s="278">
        <v>402</v>
      </c>
      <c r="L122" s="285" t="s">
        <v>1466</v>
      </c>
      <c r="M122" s="280"/>
      <c r="N122" s="147">
        <f t="shared" si="1"/>
        <v>0</v>
      </c>
      <c r="O122" s="461" t="s">
        <v>28</v>
      </c>
    </row>
    <row r="123" spans="1:15" ht="16.2" customHeight="1">
      <c r="A123" s="65"/>
      <c r="B123" s="96"/>
      <c r="C123" s="484" t="s">
        <v>150</v>
      </c>
      <c r="D123" s="292" t="s">
        <v>151</v>
      </c>
      <c r="E123" s="283" t="s">
        <v>25</v>
      </c>
      <c r="F123" s="293" t="s">
        <v>46</v>
      </c>
      <c r="G123" s="459" t="s">
        <v>88</v>
      </c>
      <c r="H123" s="459"/>
      <c r="I123" s="281">
        <v>3</v>
      </c>
      <c r="J123" s="284">
        <v>629</v>
      </c>
      <c r="K123" s="278">
        <v>564</v>
      </c>
      <c r="L123" s="285" t="s">
        <v>1466</v>
      </c>
      <c r="M123" s="280"/>
      <c r="N123" s="147">
        <f t="shared" si="1"/>
        <v>0</v>
      </c>
      <c r="O123" s="461" t="s">
        <v>28</v>
      </c>
    </row>
    <row r="124" spans="1:15" ht="16.2" customHeight="1">
      <c r="A124" s="64"/>
      <c r="B124" s="96">
        <v>278</v>
      </c>
      <c r="C124" s="457" t="s">
        <v>152</v>
      </c>
      <c r="D124" s="458" t="s">
        <v>153</v>
      </c>
      <c r="E124" s="459" t="s">
        <v>25</v>
      </c>
      <c r="F124" s="293" t="s">
        <v>46</v>
      </c>
      <c r="G124" s="459" t="s">
        <v>88</v>
      </c>
      <c r="H124" s="459"/>
      <c r="I124" s="293">
        <v>3</v>
      </c>
      <c r="J124" s="460">
        <v>732</v>
      </c>
      <c r="K124" s="278">
        <v>656</v>
      </c>
      <c r="L124" s="285" t="s">
        <v>1466</v>
      </c>
      <c r="M124" s="280"/>
      <c r="N124" s="147">
        <f t="shared" si="1"/>
        <v>0</v>
      </c>
      <c r="O124" s="461" t="s">
        <v>28</v>
      </c>
    </row>
    <row r="125" spans="1:15" ht="16.2" customHeight="1">
      <c r="A125" s="64"/>
      <c r="B125" s="96">
        <v>279</v>
      </c>
      <c r="C125" s="457" t="s">
        <v>154</v>
      </c>
      <c r="D125" s="458" t="s">
        <v>155</v>
      </c>
      <c r="E125" s="459" t="s">
        <v>25</v>
      </c>
      <c r="F125" s="293" t="s">
        <v>46</v>
      </c>
      <c r="G125" s="459" t="s">
        <v>88</v>
      </c>
      <c r="H125" s="459"/>
      <c r="I125" s="293">
        <v>3</v>
      </c>
      <c r="J125" s="460">
        <v>629</v>
      </c>
      <c r="K125" s="278">
        <v>564</v>
      </c>
      <c r="L125" s="285" t="s">
        <v>1466</v>
      </c>
      <c r="M125" s="280"/>
      <c r="N125" s="147">
        <f t="shared" si="1"/>
        <v>0</v>
      </c>
      <c r="O125" s="461" t="s">
        <v>28</v>
      </c>
    </row>
    <row r="126" spans="1:15" ht="16.2" customHeight="1">
      <c r="A126" s="64"/>
      <c r="B126" s="96">
        <v>280</v>
      </c>
      <c r="C126" s="457" t="s">
        <v>156</v>
      </c>
      <c r="D126" s="458" t="s">
        <v>157</v>
      </c>
      <c r="E126" s="459" t="s">
        <v>25</v>
      </c>
      <c r="F126" s="293" t="s">
        <v>46</v>
      </c>
      <c r="G126" s="459" t="s">
        <v>88</v>
      </c>
      <c r="H126" s="459"/>
      <c r="I126" s="293">
        <v>3</v>
      </c>
      <c r="J126" s="460">
        <v>629</v>
      </c>
      <c r="K126" s="278">
        <v>564</v>
      </c>
      <c r="L126" s="285" t="s">
        <v>1466</v>
      </c>
      <c r="M126" s="280"/>
      <c r="N126" s="147">
        <f t="shared" si="1"/>
        <v>0</v>
      </c>
      <c r="O126" s="461" t="s">
        <v>28</v>
      </c>
    </row>
    <row r="127" spans="1:15" ht="16.2" customHeight="1">
      <c r="A127" s="64"/>
      <c r="B127" s="96">
        <v>17</v>
      </c>
      <c r="C127" s="457" t="s">
        <v>158</v>
      </c>
      <c r="D127" s="458" t="s">
        <v>159</v>
      </c>
      <c r="E127" s="459" t="s">
        <v>25</v>
      </c>
      <c r="F127" s="293" t="s">
        <v>46</v>
      </c>
      <c r="G127" s="459" t="s">
        <v>88</v>
      </c>
      <c r="H127" s="459"/>
      <c r="I127" s="293">
        <v>3</v>
      </c>
      <c r="J127" s="460">
        <v>732</v>
      </c>
      <c r="K127" s="278">
        <v>656</v>
      </c>
      <c r="L127" s="285" t="s">
        <v>1466</v>
      </c>
      <c r="M127" s="280"/>
      <c r="N127" s="147">
        <f t="shared" si="1"/>
        <v>0</v>
      </c>
      <c r="O127" s="461" t="s">
        <v>28</v>
      </c>
    </row>
    <row r="128" spans="1:15" ht="16.2" customHeight="1">
      <c r="A128" s="64"/>
      <c r="B128" s="96">
        <v>49</v>
      </c>
      <c r="C128" s="457" t="s">
        <v>160</v>
      </c>
      <c r="D128" s="458" t="s">
        <v>161</v>
      </c>
      <c r="E128" s="459" t="s">
        <v>25</v>
      </c>
      <c r="F128" s="293" t="s">
        <v>46</v>
      </c>
      <c r="G128" s="459" t="s">
        <v>88</v>
      </c>
      <c r="H128" s="459"/>
      <c r="I128" s="293">
        <v>3</v>
      </c>
      <c r="J128" s="460">
        <v>732</v>
      </c>
      <c r="K128" s="278">
        <v>656</v>
      </c>
      <c r="L128" s="285" t="s">
        <v>1466</v>
      </c>
      <c r="M128" s="280"/>
      <c r="N128" s="147">
        <f t="shared" si="1"/>
        <v>0</v>
      </c>
      <c r="O128" s="461" t="s">
        <v>28</v>
      </c>
    </row>
    <row r="129" spans="1:15" ht="16.2" customHeight="1">
      <c r="A129" s="64"/>
      <c r="B129" s="96">
        <v>12</v>
      </c>
      <c r="C129" s="457" t="s">
        <v>162</v>
      </c>
      <c r="D129" s="458" t="s">
        <v>163</v>
      </c>
      <c r="E129" s="459" t="s">
        <v>25</v>
      </c>
      <c r="F129" s="293" t="s">
        <v>46</v>
      </c>
      <c r="G129" s="459" t="s">
        <v>78</v>
      </c>
      <c r="H129" s="459"/>
      <c r="I129" s="293">
        <v>5</v>
      </c>
      <c r="J129" s="460">
        <v>1063</v>
      </c>
      <c r="K129" s="278">
        <v>921</v>
      </c>
      <c r="L129" s="285" t="s">
        <v>1466</v>
      </c>
      <c r="M129" s="280"/>
      <c r="N129" s="147">
        <f t="shared" si="1"/>
        <v>0</v>
      </c>
      <c r="O129" s="461" t="s">
        <v>28</v>
      </c>
    </row>
    <row r="130" spans="1:15" ht="16.2" customHeight="1">
      <c r="A130" s="64"/>
      <c r="B130" s="96">
        <v>281</v>
      </c>
      <c r="C130" s="457" t="s">
        <v>164</v>
      </c>
      <c r="D130" s="458" t="s">
        <v>165</v>
      </c>
      <c r="E130" s="459" t="s">
        <v>25</v>
      </c>
      <c r="F130" s="293" t="s">
        <v>46</v>
      </c>
      <c r="G130" s="459" t="s">
        <v>78</v>
      </c>
      <c r="H130" s="459"/>
      <c r="I130" s="293">
        <v>5</v>
      </c>
      <c r="J130" s="460">
        <v>1063</v>
      </c>
      <c r="K130" s="278">
        <v>1063</v>
      </c>
      <c r="L130" s="285" t="s">
        <v>1466</v>
      </c>
      <c r="M130" s="280"/>
      <c r="N130" s="147">
        <f t="shared" si="1"/>
        <v>0</v>
      </c>
      <c r="O130" s="461" t="s">
        <v>28</v>
      </c>
    </row>
    <row r="131" spans="1:15" ht="16.2" customHeight="1">
      <c r="A131" s="66"/>
      <c r="B131" s="97">
        <v>51</v>
      </c>
      <c r="C131" s="457" t="s">
        <v>170</v>
      </c>
      <c r="D131" s="458" t="s">
        <v>168</v>
      </c>
      <c r="E131" s="459" t="s">
        <v>25</v>
      </c>
      <c r="F131" s="293" t="s">
        <v>26</v>
      </c>
      <c r="G131" s="459" t="s">
        <v>169</v>
      </c>
      <c r="H131" s="459" t="s">
        <v>167</v>
      </c>
      <c r="I131" s="293">
        <v>1</v>
      </c>
      <c r="J131" s="460">
        <v>4020</v>
      </c>
      <c r="K131" s="278">
        <v>4020</v>
      </c>
      <c r="L131" s="285" t="s">
        <v>1466</v>
      </c>
      <c r="M131" s="280"/>
      <c r="N131" s="147">
        <f t="shared" si="1"/>
        <v>0</v>
      </c>
      <c r="O131" s="461" t="s">
        <v>28</v>
      </c>
    </row>
    <row r="132" spans="1:15" ht="16.2" customHeight="1">
      <c r="A132" s="64"/>
      <c r="B132" s="96">
        <v>52</v>
      </c>
      <c r="C132" s="457" t="s">
        <v>171</v>
      </c>
      <c r="D132" s="458" t="s">
        <v>172</v>
      </c>
      <c r="E132" s="459" t="s">
        <v>25</v>
      </c>
      <c r="F132" s="293" t="s">
        <v>46</v>
      </c>
      <c r="G132" s="459" t="s">
        <v>70</v>
      </c>
      <c r="H132" s="459"/>
      <c r="I132" s="293">
        <v>3</v>
      </c>
      <c r="J132" s="460">
        <v>380</v>
      </c>
      <c r="K132" s="278">
        <v>380</v>
      </c>
      <c r="L132" s="285" t="s">
        <v>1466</v>
      </c>
      <c r="M132" s="280"/>
      <c r="N132" s="147">
        <f t="shared" si="1"/>
        <v>0</v>
      </c>
      <c r="O132" s="461" t="s">
        <v>39</v>
      </c>
    </row>
    <row r="133" spans="1:15" ht="16.2" customHeight="1" thickBot="1">
      <c r="A133" s="65"/>
      <c r="B133" s="96"/>
      <c r="C133" s="462" t="s">
        <v>173</v>
      </c>
      <c r="D133" s="463" t="s">
        <v>174</v>
      </c>
      <c r="E133" s="495" t="s">
        <v>25</v>
      </c>
      <c r="F133" s="465" t="s">
        <v>65</v>
      </c>
      <c r="G133" s="466" t="s">
        <v>166</v>
      </c>
      <c r="H133" s="466"/>
      <c r="I133" s="466">
        <v>1</v>
      </c>
      <c r="J133" s="467">
        <v>220</v>
      </c>
      <c r="K133" s="287">
        <v>220</v>
      </c>
      <c r="L133" s="288" t="s">
        <v>1466</v>
      </c>
      <c r="M133" s="289"/>
      <c r="N133" s="469">
        <f t="shared" si="1"/>
        <v>0</v>
      </c>
      <c r="O133" s="470" t="s">
        <v>1402</v>
      </c>
    </row>
    <row r="134" spans="1:15" ht="16.2" hidden="1" customHeight="1">
      <c r="A134" s="64"/>
      <c r="B134" s="96">
        <v>33</v>
      </c>
      <c r="C134" s="385" t="s">
        <v>175</v>
      </c>
      <c r="D134" s="386" t="s">
        <v>176</v>
      </c>
      <c r="E134" s="387" t="s">
        <v>25</v>
      </c>
      <c r="F134" s="388" t="s">
        <v>46</v>
      </c>
      <c r="G134" s="387" t="s">
        <v>38</v>
      </c>
      <c r="H134" s="387"/>
      <c r="I134" s="388">
        <v>3</v>
      </c>
      <c r="J134" s="394">
        <v>380</v>
      </c>
      <c r="K134" s="390">
        <v>380</v>
      </c>
      <c r="L134" s="390" t="s">
        <v>1466</v>
      </c>
      <c r="M134" s="392"/>
      <c r="N134" s="366" t="str">
        <f t="shared" si="1"/>
        <v/>
      </c>
      <c r="O134" s="393" t="s">
        <v>47</v>
      </c>
    </row>
    <row r="135" spans="1:15" ht="16.2" customHeight="1">
      <c r="A135" s="65"/>
      <c r="B135" s="96"/>
      <c r="C135" s="497" t="s">
        <v>177</v>
      </c>
      <c r="D135" s="498" t="s">
        <v>178</v>
      </c>
      <c r="E135" s="499" t="s">
        <v>25</v>
      </c>
      <c r="F135" s="450" t="s">
        <v>26</v>
      </c>
      <c r="G135" s="500" t="s">
        <v>179</v>
      </c>
      <c r="H135" s="500"/>
      <c r="I135" s="500">
        <v>5</v>
      </c>
      <c r="J135" s="501">
        <v>436</v>
      </c>
      <c r="K135" s="452">
        <v>436</v>
      </c>
      <c r="L135" s="496" t="s">
        <v>1466</v>
      </c>
      <c r="M135" s="454"/>
      <c r="N135" s="455">
        <f t="shared" si="1"/>
        <v>0</v>
      </c>
      <c r="O135" s="456" t="s">
        <v>28</v>
      </c>
    </row>
    <row r="136" spans="1:15" ht="16.2" customHeight="1">
      <c r="A136" s="65"/>
      <c r="B136" s="96"/>
      <c r="C136" s="484" t="s">
        <v>180</v>
      </c>
      <c r="D136" s="292" t="s">
        <v>181</v>
      </c>
      <c r="E136" s="283" t="s">
        <v>25</v>
      </c>
      <c r="F136" s="293" t="s">
        <v>26</v>
      </c>
      <c r="G136" s="281" t="s">
        <v>182</v>
      </c>
      <c r="H136" s="281"/>
      <c r="I136" s="281">
        <v>3</v>
      </c>
      <c r="J136" s="284">
        <v>360</v>
      </c>
      <c r="K136" s="278">
        <v>220</v>
      </c>
      <c r="L136" s="279">
        <v>146.66</v>
      </c>
      <c r="M136" s="280"/>
      <c r="N136" s="147">
        <f t="shared" si="1"/>
        <v>0</v>
      </c>
      <c r="O136" s="461" t="s">
        <v>28</v>
      </c>
    </row>
    <row r="137" spans="1:15" ht="16.2" customHeight="1">
      <c r="A137" s="65"/>
      <c r="B137" s="96"/>
      <c r="C137" s="484" t="s">
        <v>183</v>
      </c>
      <c r="D137" s="292" t="s">
        <v>184</v>
      </c>
      <c r="E137" s="283" t="s">
        <v>25</v>
      </c>
      <c r="F137" s="293" t="s">
        <v>26</v>
      </c>
      <c r="G137" s="281" t="s">
        <v>35</v>
      </c>
      <c r="H137" s="281"/>
      <c r="I137" s="281">
        <v>3</v>
      </c>
      <c r="J137" s="284">
        <v>518</v>
      </c>
      <c r="K137" s="278">
        <v>476</v>
      </c>
      <c r="L137" s="279">
        <v>317.33</v>
      </c>
      <c r="M137" s="280"/>
      <c r="N137" s="147">
        <f t="shared" si="1"/>
        <v>0</v>
      </c>
      <c r="O137" s="461" t="s">
        <v>28</v>
      </c>
    </row>
    <row r="138" spans="1:15" ht="16.2" customHeight="1">
      <c r="A138" s="65"/>
      <c r="B138" s="96"/>
      <c r="C138" s="484" t="s">
        <v>186</v>
      </c>
      <c r="D138" s="292" t="s">
        <v>187</v>
      </c>
      <c r="E138" s="283" t="s">
        <v>25</v>
      </c>
      <c r="F138" s="293" t="s">
        <v>26</v>
      </c>
      <c r="G138" s="281" t="s">
        <v>59</v>
      </c>
      <c r="H138" s="281" t="s">
        <v>185</v>
      </c>
      <c r="I138" s="281">
        <v>1</v>
      </c>
      <c r="J138" s="284">
        <v>2564</v>
      </c>
      <c r="K138" s="278">
        <v>1100</v>
      </c>
      <c r="L138" s="285" t="s">
        <v>1466</v>
      </c>
      <c r="M138" s="280"/>
      <c r="N138" s="147">
        <f t="shared" ref="N138:N215" si="5">IF(O138="продано","",IF(L138="",IF(K138="",J138*M138,K138*M138),IF(MOD(M138,3)=0,M138*L138,K138*M138)))</f>
        <v>0</v>
      </c>
      <c r="O138" s="461" t="s">
        <v>28</v>
      </c>
    </row>
    <row r="139" spans="1:15" ht="16.2" customHeight="1">
      <c r="A139" s="64"/>
      <c r="B139" s="96">
        <v>314</v>
      </c>
      <c r="C139" s="502" t="s">
        <v>188</v>
      </c>
      <c r="D139" s="342" t="s">
        <v>189</v>
      </c>
      <c r="E139" s="459" t="s">
        <v>25</v>
      </c>
      <c r="F139" s="293" t="s">
        <v>26</v>
      </c>
      <c r="G139" s="459" t="s">
        <v>73</v>
      </c>
      <c r="H139" s="459"/>
      <c r="I139" s="293">
        <v>1</v>
      </c>
      <c r="J139" s="460">
        <v>380</v>
      </c>
      <c r="K139" s="278">
        <v>380</v>
      </c>
      <c r="L139" s="285" t="s">
        <v>1466</v>
      </c>
      <c r="M139" s="280"/>
      <c r="N139" s="147">
        <f t="shared" si="5"/>
        <v>0</v>
      </c>
      <c r="O139" s="461" t="s">
        <v>39</v>
      </c>
    </row>
    <row r="140" spans="1:15" ht="16.2" customHeight="1">
      <c r="A140" s="64"/>
      <c r="B140" s="96"/>
      <c r="C140" s="502" t="s">
        <v>1608</v>
      </c>
      <c r="D140" s="342" t="s">
        <v>1609</v>
      </c>
      <c r="E140" s="459" t="s">
        <v>25</v>
      </c>
      <c r="F140" s="304" t="s">
        <v>65</v>
      </c>
      <c r="G140" s="303" t="s">
        <v>166</v>
      </c>
      <c r="H140" s="303"/>
      <c r="I140" s="304">
        <v>1</v>
      </c>
      <c r="J140" s="305"/>
      <c r="K140" s="297">
        <v>259</v>
      </c>
      <c r="L140" s="298"/>
      <c r="M140" s="299"/>
      <c r="N140" s="147">
        <f t="shared" ref="N140:N142" si="6">IF(O140="продано","",IF(L140="",IF(K140="",J140*M140,K140*M140),IF(MOD(M140,3)=0,M140*L140,K140*M140)))</f>
        <v>0</v>
      </c>
      <c r="O140" s="461" t="s">
        <v>1696</v>
      </c>
    </row>
    <row r="141" spans="1:15" ht="16.2" customHeight="1">
      <c r="A141" s="64"/>
      <c r="B141" s="96"/>
      <c r="C141" s="502" t="s">
        <v>1610</v>
      </c>
      <c r="D141" s="342" t="s">
        <v>1611</v>
      </c>
      <c r="E141" s="459" t="s">
        <v>25</v>
      </c>
      <c r="F141" s="304" t="s">
        <v>65</v>
      </c>
      <c r="G141" s="303" t="s">
        <v>38</v>
      </c>
      <c r="H141" s="303"/>
      <c r="I141" s="304">
        <v>3</v>
      </c>
      <c r="J141" s="305"/>
      <c r="K141" s="297">
        <v>330</v>
      </c>
      <c r="L141" s="298"/>
      <c r="M141" s="299"/>
      <c r="N141" s="147">
        <f t="shared" si="6"/>
        <v>0</v>
      </c>
      <c r="O141" s="461" t="s">
        <v>1697</v>
      </c>
    </row>
    <row r="142" spans="1:15" ht="16.2" customHeight="1">
      <c r="A142" s="64"/>
      <c r="B142" s="96">
        <v>435</v>
      </c>
      <c r="C142" s="502" t="s">
        <v>190</v>
      </c>
      <c r="D142" s="342" t="s">
        <v>191</v>
      </c>
      <c r="E142" s="459" t="s">
        <v>25</v>
      </c>
      <c r="F142" s="293" t="s">
        <v>26</v>
      </c>
      <c r="G142" s="459" t="s">
        <v>73</v>
      </c>
      <c r="H142" s="459"/>
      <c r="I142" s="293">
        <v>1</v>
      </c>
      <c r="J142" s="460">
        <v>380</v>
      </c>
      <c r="K142" s="278">
        <v>380</v>
      </c>
      <c r="L142" s="285" t="s">
        <v>1466</v>
      </c>
      <c r="M142" s="280"/>
      <c r="N142" s="147">
        <f t="shared" si="6"/>
        <v>0</v>
      </c>
      <c r="O142" s="461" t="s">
        <v>39</v>
      </c>
    </row>
    <row r="143" spans="1:15" ht="16.2" customHeight="1">
      <c r="A143" s="64"/>
      <c r="B143" s="96">
        <v>434</v>
      </c>
      <c r="C143" s="457" t="s">
        <v>192</v>
      </c>
      <c r="D143" s="458" t="s">
        <v>193</v>
      </c>
      <c r="E143" s="459" t="s">
        <v>25</v>
      </c>
      <c r="F143" s="293" t="s">
        <v>46</v>
      </c>
      <c r="G143" s="459" t="s">
        <v>166</v>
      </c>
      <c r="H143" s="459"/>
      <c r="I143" s="293">
        <v>1</v>
      </c>
      <c r="J143" s="460">
        <v>480</v>
      </c>
      <c r="K143" s="278">
        <v>480</v>
      </c>
      <c r="L143" s="285" t="s">
        <v>1466</v>
      </c>
      <c r="M143" s="280"/>
      <c r="N143" s="147">
        <f t="shared" si="5"/>
        <v>0</v>
      </c>
      <c r="O143" s="461" t="s">
        <v>39</v>
      </c>
    </row>
    <row r="144" spans="1:15" ht="16.2" customHeight="1">
      <c r="A144" s="65"/>
      <c r="B144" s="96"/>
      <c r="C144" s="484" t="s">
        <v>196</v>
      </c>
      <c r="D144" s="292" t="s">
        <v>197</v>
      </c>
      <c r="E144" s="283" t="s">
        <v>25</v>
      </c>
      <c r="F144" s="293" t="s">
        <v>26</v>
      </c>
      <c r="G144" s="281" t="s">
        <v>27</v>
      </c>
      <c r="H144" s="281"/>
      <c r="I144" s="281">
        <v>3</v>
      </c>
      <c r="J144" s="284">
        <v>400</v>
      </c>
      <c r="K144" s="278">
        <v>351</v>
      </c>
      <c r="L144" s="279">
        <v>234.32</v>
      </c>
      <c r="M144" s="280"/>
      <c r="N144" s="147">
        <f t="shared" si="5"/>
        <v>0</v>
      </c>
      <c r="O144" s="461" t="s">
        <v>28</v>
      </c>
    </row>
    <row r="145" spans="1:15" s="36" customFormat="1" ht="16.2" customHeight="1">
      <c r="A145" s="65"/>
      <c r="B145" s="96"/>
      <c r="C145" s="484" t="s">
        <v>198</v>
      </c>
      <c r="D145" s="292" t="s">
        <v>199</v>
      </c>
      <c r="E145" s="283" t="s">
        <v>25</v>
      </c>
      <c r="F145" s="293" t="s">
        <v>26</v>
      </c>
      <c r="G145" s="281" t="s">
        <v>27</v>
      </c>
      <c r="H145" s="281"/>
      <c r="I145" s="281">
        <v>3</v>
      </c>
      <c r="J145" s="284">
        <v>400</v>
      </c>
      <c r="K145" s="278">
        <v>351</v>
      </c>
      <c r="L145" s="279">
        <v>234.32</v>
      </c>
      <c r="M145" s="280"/>
      <c r="N145" s="147">
        <f t="shared" si="5"/>
        <v>0</v>
      </c>
      <c r="O145" s="461" t="s">
        <v>28</v>
      </c>
    </row>
    <row r="146" spans="1:15" ht="16.2" customHeight="1">
      <c r="A146" s="65"/>
      <c r="B146" s="96"/>
      <c r="C146" s="484" t="s">
        <v>200</v>
      </c>
      <c r="D146" s="292" t="s">
        <v>201</v>
      </c>
      <c r="E146" s="283" t="s">
        <v>25</v>
      </c>
      <c r="F146" s="293" t="s">
        <v>26</v>
      </c>
      <c r="G146" s="281" t="s">
        <v>27</v>
      </c>
      <c r="H146" s="281"/>
      <c r="I146" s="281">
        <v>3</v>
      </c>
      <c r="J146" s="284">
        <v>400</v>
      </c>
      <c r="K146" s="278">
        <v>351</v>
      </c>
      <c r="L146" s="279">
        <v>234.32</v>
      </c>
      <c r="M146" s="280"/>
      <c r="N146" s="147">
        <f t="shared" si="5"/>
        <v>0</v>
      </c>
      <c r="O146" s="461" t="s">
        <v>28</v>
      </c>
    </row>
    <row r="147" spans="1:15" s="36" customFormat="1" ht="16.2" customHeight="1">
      <c r="A147" s="65"/>
      <c r="B147" s="96">
        <v>267</v>
      </c>
      <c r="C147" s="484" t="s">
        <v>202</v>
      </c>
      <c r="D147" s="292" t="s">
        <v>203</v>
      </c>
      <c r="E147" s="283" t="s">
        <v>25</v>
      </c>
      <c r="F147" s="293" t="s">
        <v>26</v>
      </c>
      <c r="G147" s="281" t="s">
        <v>38</v>
      </c>
      <c r="H147" s="281"/>
      <c r="I147" s="281">
        <v>3</v>
      </c>
      <c r="J147" s="284">
        <v>775</v>
      </c>
      <c r="K147" s="278">
        <v>564</v>
      </c>
      <c r="L147" s="285" t="s">
        <v>1466</v>
      </c>
      <c r="M147" s="280"/>
      <c r="N147" s="147">
        <f t="shared" si="5"/>
        <v>0</v>
      </c>
      <c r="O147" s="461" t="s">
        <v>1462</v>
      </c>
    </row>
    <row r="148" spans="1:15" s="36" customFormat="1" ht="16.2" customHeight="1">
      <c r="A148" s="64"/>
      <c r="B148" s="96">
        <v>283</v>
      </c>
      <c r="C148" s="457" t="s">
        <v>204</v>
      </c>
      <c r="D148" s="458" t="s">
        <v>205</v>
      </c>
      <c r="E148" s="459" t="s">
        <v>25</v>
      </c>
      <c r="F148" s="293" t="s">
        <v>26</v>
      </c>
      <c r="G148" s="459" t="s">
        <v>27</v>
      </c>
      <c r="H148" s="459"/>
      <c r="I148" s="293">
        <v>3</v>
      </c>
      <c r="J148" s="460">
        <v>400</v>
      </c>
      <c r="K148" s="278">
        <v>351</v>
      </c>
      <c r="L148" s="279">
        <v>234.32</v>
      </c>
      <c r="M148" s="280"/>
      <c r="N148" s="147">
        <f t="shared" si="5"/>
        <v>0</v>
      </c>
      <c r="O148" s="461" t="s">
        <v>28</v>
      </c>
    </row>
    <row r="149" spans="1:15" ht="16.2" customHeight="1">
      <c r="A149" s="64"/>
      <c r="B149" s="96">
        <v>284</v>
      </c>
      <c r="C149" s="457" t="s">
        <v>206</v>
      </c>
      <c r="D149" s="458" t="s">
        <v>207</v>
      </c>
      <c r="E149" s="459" t="s">
        <v>25</v>
      </c>
      <c r="F149" s="293" t="s">
        <v>26</v>
      </c>
      <c r="G149" s="459" t="s">
        <v>27</v>
      </c>
      <c r="H149" s="459"/>
      <c r="I149" s="293">
        <v>3</v>
      </c>
      <c r="J149" s="460">
        <v>400</v>
      </c>
      <c r="K149" s="278">
        <v>351</v>
      </c>
      <c r="L149" s="279">
        <v>234.32</v>
      </c>
      <c r="M149" s="280"/>
      <c r="N149" s="147">
        <f t="shared" si="5"/>
        <v>0</v>
      </c>
      <c r="O149" s="461" t="s">
        <v>28</v>
      </c>
    </row>
    <row r="150" spans="1:15" ht="16.2" customHeight="1">
      <c r="A150" s="64"/>
      <c r="B150" s="96">
        <v>285</v>
      </c>
      <c r="C150" s="457" t="s">
        <v>208</v>
      </c>
      <c r="D150" s="458" t="s">
        <v>209</v>
      </c>
      <c r="E150" s="459" t="s">
        <v>25</v>
      </c>
      <c r="F150" s="293" t="s">
        <v>46</v>
      </c>
      <c r="G150" s="459" t="s">
        <v>88</v>
      </c>
      <c r="H150" s="459"/>
      <c r="I150" s="293">
        <v>3</v>
      </c>
      <c r="J150" s="460">
        <v>663</v>
      </c>
      <c r="K150" s="278">
        <v>535</v>
      </c>
      <c r="L150" s="279">
        <v>356.99</v>
      </c>
      <c r="M150" s="280"/>
      <c r="N150" s="147">
        <f t="shared" si="5"/>
        <v>0</v>
      </c>
      <c r="O150" s="461" t="s">
        <v>28</v>
      </c>
    </row>
    <row r="151" spans="1:15" ht="16.2" customHeight="1">
      <c r="A151" s="64"/>
      <c r="B151" s="96">
        <v>286</v>
      </c>
      <c r="C151" s="457" t="s">
        <v>210</v>
      </c>
      <c r="D151" s="458" t="s">
        <v>211</v>
      </c>
      <c r="E151" s="459" t="s">
        <v>25</v>
      </c>
      <c r="F151" s="293" t="s">
        <v>26</v>
      </c>
      <c r="G151" s="459" t="s">
        <v>27</v>
      </c>
      <c r="H151" s="459"/>
      <c r="I151" s="293">
        <v>3</v>
      </c>
      <c r="J151" s="460">
        <v>400</v>
      </c>
      <c r="K151" s="278">
        <v>351</v>
      </c>
      <c r="L151" s="279">
        <v>234.32</v>
      </c>
      <c r="M151" s="280"/>
      <c r="N151" s="147">
        <f t="shared" si="5"/>
        <v>0</v>
      </c>
      <c r="O151" s="461" t="s">
        <v>28</v>
      </c>
    </row>
    <row r="152" spans="1:15" s="36" customFormat="1" ht="16.2" customHeight="1">
      <c r="A152" s="68"/>
      <c r="B152" s="100">
        <v>287</v>
      </c>
      <c r="C152" s="457" t="s">
        <v>212</v>
      </c>
      <c r="D152" s="458" t="s">
        <v>213</v>
      </c>
      <c r="E152" s="459" t="s">
        <v>25</v>
      </c>
      <c r="F152" s="293" t="s">
        <v>26</v>
      </c>
      <c r="G152" s="459" t="s">
        <v>27</v>
      </c>
      <c r="H152" s="459"/>
      <c r="I152" s="293">
        <v>3</v>
      </c>
      <c r="J152" s="460">
        <v>518</v>
      </c>
      <c r="K152" s="278">
        <v>466</v>
      </c>
      <c r="L152" s="285" t="s">
        <v>1466</v>
      </c>
      <c r="M152" s="280"/>
      <c r="N152" s="147">
        <f t="shared" si="5"/>
        <v>0</v>
      </c>
      <c r="O152" s="461" t="s">
        <v>28</v>
      </c>
    </row>
    <row r="153" spans="1:15" s="36" customFormat="1" ht="16.2" customHeight="1">
      <c r="A153" s="64"/>
      <c r="B153" s="96">
        <v>288</v>
      </c>
      <c r="C153" s="457" t="s">
        <v>214</v>
      </c>
      <c r="D153" s="458" t="s">
        <v>215</v>
      </c>
      <c r="E153" s="459" t="s">
        <v>25</v>
      </c>
      <c r="F153" s="293" t="s">
        <v>26</v>
      </c>
      <c r="G153" s="459" t="s">
        <v>27</v>
      </c>
      <c r="H153" s="459"/>
      <c r="I153" s="293">
        <v>3</v>
      </c>
      <c r="J153" s="460">
        <v>518</v>
      </c>
      <c r="K153" s="278">
        <v>466</v>
      </c>
      <c r="L153" s="285" t="s">
        <v>1466</v>
      </c>
      <c r="M153" s="280"/>
      <c r="N153" s="147">
        <f t="shared" si="5"/>
        <v>0</v>
      </c>
      <c r="O153" s="461" t="s">
        <v>28</v>
      </c>
    </row>
    <row r="154" spans="1:15" s="36" customFormat="1" ht="16.2" customHeight="1">
      <c r="A154" s="66"/>
      <c r="B154" s="97">
        <v>8</v>
      </c>
      <c r="C154" s="457" t="s">
        <v>216</v>
      </c>
      <c r="D154" s="458" t="s">
        <v>217</v>
      </c>
      <c r="E154" s="459" t="s">
        <v>25</v>
      </c>
      <c r="F154" s="293" t="s">
        <v>26</v>
      </c>
      <c r="G154" s="459" t="s">
        <v>35</v>
      </c>
      <c r="H154" s="459"/>
      <c r="I154" s="293">
        <v>5</v>
      </c>
      <c r="J154" s="460">
        <v>487</v>
      </c>
      <c r="K154" s="278">
        <v>434</v>
      </c>
      <c r="L154" s="285" t="s">
        <v>1466</v>
      </c>
      <c r="M154" s="280"/>
      <c r="N154" s="147">
        <f t="shared" si="5"/>
        <v>0</v>
      </c>
      <c r="O154" s="461" t="s">
        <v>28</v>
      </c>
    </row>
    <row r="155" spans="1:15" ht="16.2" customHeight="1">
      <c r="A155" s="65"/>
      <c r="B155" s="96"/>
      <c r="C155" s="484" t="s">
        <v>218</v>
      </c>
      <c r="D155" s="292" t="s">
        <v>219</v>
      </c>
      <c r="E155" s="283" t="s">
        <v>25</v>
      </c>
      <c r="F155" s="293" t="s">
        <v>26</v>
      </c>
      <c r="G155" s="281" t="s">
        <v>27</v>
      </c>
      <c r="H155" s="281"/>
      <c r="I155" s="281">
        <v>3</v>
      </c>
      <c r="J155" s="284">
        <v>518</v>
      </c>
      <c r="K155" s="278">
        <v>466</v>
      </c>
      <c r="L155" s="285" t="s">
        <v>1466</v>
      </c>
      <c r="M155" s="280"/>
      <c r="N155" s="147">
        <f t="shared" si="5"/>
        <v>0</v>
      </c>
      <c r="O155" s="461" t="s">
        <v>28</v>
      </c>
    </row>
    <row r="156" spans="1:15" s="36" customFormat="1" ht="16.2" customHeight="1">
      <c r="A156" s="67"/>
      <c r="B156" s="97"/>
      <c r="C156" s="484" t="s">
        <v>222</v>
      </c>
      <c r="D156" s="292" t="s">
        <v>223</v>
      </c>
      <c r="E156" s="283" t="s">
        <v>25</v>
      </c>
      <c r="F156" s="293" t="s">
        <v>26</v>
      </c>
      <c r="G156" s="281" t="s">
        <v>27</v>
      </c>
      <c r="H156" s="281"/>
      <c r="I156" s="281">
        <v>3</v>
      </c>
      <c r="J156" s="284">
        <v>400</v>
      </c>
      <c r="K156" s="278">
        <v>351</v>
      </c>
      <c r="L156" s="279">
        <v>234.32</v>
      </c>
      <c r="M156" s="280"/>
      <c r="N156" s="147">
        <f t="shared" si="5"/>
        <v>0</v>
      </c>
      <c r="O156" s="461" t="s">
        <v>1462</v>
      </c>
    </row>
    <row r="157" spans="1:15" ht="16.2" customHeight="1" thickBot="1">
      <c r="A157" s="66"/>
      <c r="B157" s="97">
        <v>53</v>
      </c>
      <c r="C157" s="493" t="s">
        <v>224</v>
      </c>
      <c r="D157" s="494" t="s">
        <v>225</v>
      </c>
      <c r="E157" s="495" t="s">
        <v>25</v>
      </c>
      <c r="F157" s="465" t="s">
        <v>26</v>
      </c>
      <c r="G157" s="495" t="s">
        <v>27</v>
      </c>
      <c r="H157" s="495"/>
      <c r="I157" s="465">
        <v>3</v>
      </c>
      <c r="J157" s="286">
        <v>518</v>
      </c>
      <c r="K157" s="287">
        <v>466</v>
      </c>
      <c r="L157" s="287" t="s">
        <v>1466</v>
      </c>
      <c r="M157" s="503"/>
      <c r="N157" s="469">
        <f t="shared" si="5"/>
        <v>0</v>
      </c>
      <c r="O157" s="470" t="s">
        <v>1462</v>
      </c>
    </row>
    <row r="158" spans="1:15" s="36" customFormat="1" ht="16.2" hidden="1" customHeight="1">
      <c r="A158" s="238"/>
      <c r="B158" s="239">
        <v>290</v>
      </c>
      <c r="C158" s="385" t="s">
        <v>226</v>
      </c>
      <c r="D158" s="386" t="s">
        <v>227</v>
      </c>
      <c r="E158" s="387" t="s">
        <v>25</v>
      </c>
      <c r="F158" s="388" t="s">
        <v>26</v>
      </c>
      <c r="G158" s="387" t="s">
        <v>27</v>
      </c>
      <c r="H158" s="387"/>
      <c r="I158" s="388">
        <v>3</v>
      </c>
      <c r="J158" s="394">
        <v>518</v>
      </c>
      <c r="K158" s="390">
        <v>466</v>
      </c>
      <c r="L158" s="390" t="s">
        <v>1466</v>
      </c>
      <c r="M158" s="392"/>
      <c r="N158" s="366" t="str">
        <f t="shared" si="5"/>
        <v/>
      </c>
      <c r="O158" s="393" t="s">
        <v>47</v>
      </c>
    </row>
    <row r="159" spans="1:15" ht="16.2" customHeight="1">
      <c r="A159" s="64"/>
      <c r="B159" s="96">
        <v>429</v>
      </c>
      <c r="C159" s="447" t="s">
        <v>230</v>
      </c>
      <c r="D159" s="448" t="s">
        <v>231</v>
      </c>
      <c r="E159" s="449" t="s">
        <v>25</v>
      </c>
      <c r="F159" s="450" t="s">
        <v>26</v>
      </c>
      <c r="G159" s="449" t="s">
        <v>27</v>
      </c>
      <c r="H159" s="449"/>
      <c r="I159" s="450">
        <v>3</v>
      </c>
      <c r="J159" s="482">
        <v>826</v>
      </c>
      <c r="K159" s="452">
        <v>665</v>
      </c>
      <c r="L159" s="453">
        <v>443.66</v>
      </c>
      <c r="M159" s="454"/>
      <c r="N159" s="455">
        <f t="shared" si="5"/>
        <v>0</v>
      </c>
      <c r="O159" s="456" t="s">
        <v>28</v>
      </c>
    </row>
    <row r="160" spans="1:15" ht="16.2" customHeight="1">
      <c r="A160" s="64"/>
      <c r="B160" s="96">
        <v>430</v>
      </c>
      <c r="C160" s="457" t="s">
        <v>232</v>
      </c>
      <c r="D160" s="458" t="s">
        <v>233</v>
      </c>
      <c r="E160" s="459" t="s">
        <v>25</v>
      </c>
      <c r="F160" s="293" t="s">
        <v>26</v>
      </c>
      <c r="G160" s="459" t="s">
        <v>27</v>
      </c>
      <c r="H160" s="459"/>
      <c r="I160" s="293">
        <v>3</v>
      </c>
      <c r="J160" s="460">
        <v>826</v>
      </c>
      <c r="K160" s="278">
        <v>665</v>
      </c>
      <c r="L160" s="279">
        <v>443.66</v>
      </c>
      <c r="M160" s="280"/>
      <c r="N160" s="147">
        <f t="shared" si="5"/>
        <v>0</v>
      </c>
      <c r="O160" s="461" t="s">
        <v>28</v>
      </c>
    </row>
    <row r="161" spans="1:15" ht="16.2" customHeight="1">
      <c r="A161" s="64"/>
      <c r="B161" s="96">
        <v>431</v>
      </c>
      <c r="C161" s="457" t="s">
        <v>234</v>
      </c>
      <c r="D161" s="458" t="s">
        <v>235</v>
      </c>
      <c r="E161" s="459" t="s">
        <v>25</v>
      </c>
      <c r="F161" s="293" t="s">
        <v>26</v>
      </c>
      <c r="G161" s="459" t="s">
        <v>27</v>
      </c>
      <c r="H161" s="459"/>
      <c r="I161" s="293">
        <v>3</v>
      </c>
      <c r="J161" s="460">
        <v>826</v>
      </c>
      <c r="K161" s="278">
        <v>665</v>
      </c>
      <c r="L161" s="279">
        <v>443.66</v>
      </c>
      <c r="M161" s="280"/>
      <c r="N161" s="147">
        <f t="shared" si="5"/>
        <v>0</v>
      </c>
      <c r="O161" s="461" t="s">
        <v>28</v>
      </c>
    </row>
    <row r="162" spans="1:15" ht="16.2" customHeight="1">
      <c r="A162" s="64"/>
      <c r="B162" s="96">
        <v>479</v>
      </c>
      <c r="C162" s="484" t="s">
        <v>236</v>
      </c>
      <c r="D162" s="292" t="s">
        <v>237</v>
      </c>
      <c r="E162" s="283" t="s">
        <v>25</v>
      </c>
      <c r="F162" s="281" t="s">
        <v>26</v>
      </c>
      <c r="G162" s="283" t="s">
        <v>27</v>
      </c>
      <c r="H162" s="283"/>
      <c r="I162" s="281">
        <v>3</v>
      </c>
      <c r="J162" s="284">
        <v>826</v>
      </c>
      <c r="K162" s="278">
        <v>665</v>
      </c>
      <c r="L162" s="279">
        <v>443.66</v>
      </c>
      <c r="M162" s="280"/>
      <c r="N162" s="147">
        <f t="shared" si="5"/>
        <v>0</v>
      </c>
      <c r="O162" s="461" t="s">
        <v>28</v>
      </c>
    </row>
    <row r="163" spans="1:15" ht="16.2" customHeight="1">
      <c r="A163" s="64"/>
      <c r="B163" s="96">
        <v>480</v>
      </c>
      <c r="C163" s="484" t="s">
        <v>238</v>
      </c>
      <c r="D163" s="292" t="s">
        <v>239</v>
      </c>
      <c r="E163" s="283" t="s">
        <v>25</v>
      </c>
      <c r="F163" s="281" t="s">
        <v>26</v>
      </c>
      <c r="G163" s="283" t="s">
        <v>27</v>
      </c>
      <c r="H163" s="283"/>
      <c r="I163" s="281">
        <v>3</v>
      </c>
      <c r="J163" s="284">
        <v>826</v>
      </c>
      <c r="K163" s="278">
        <v>665</v>
      </c>
      <c r="L163" s="279">
        <v>443.66</v>
      </c>
      <c r="M163" s="280"/>
      <c r="N163" s="147">
        <f t="shared" si="5"/>
        <v>0</v>
      </c>
      <c r="O163" s="461" t="s">
        <v>28</v>
      </c>
    </row>
    <row r="164" spans="1:15" ht="16.2" customHeight="1">
      <c r="A164" s="64"/>
      <c r="B164" s="96"/>
      <c r="C164" s="485" t="s">
        <v>1612</v>
      </c>
      <c r="D164" s="486" t="s">
        <v>1613</v>
      </c>
      <c r="E164" s="308" t="s">
        <v>25</v>
      </c>
      <c r="F164" s="304" t="s">
        <v>26</v>
      </c>
      <c r="G164" s="308" t="s">
        <v>1626</v>
      </c>
      <c r="H164" s="308" t="s">
        <v>1625</v>
      </c>
      <c r="I164" s="295"/>
      <c r="J164" s="296"/>
      <c r="K164" s="297">
        <v>4500</v>
      </c>
      <c r="L164" s="306"/>
      <c r="M164" s="299"/>
      <c r="N164" s="147">
        <f t="shared" si="5"/>
        <v>0</v>
      </c>
      <c r="O164" s="461" t="s">
        <v>28</v>
      </c>
    </row>
    <row r="165" spans="1:15" ht="16.2" customHeight="1">
      <c r="A165" s="64"/>
      <c r="B165" s="96">
        <v>320</v>
      </c>
      <c r="C165" s="457" t="s">
        <v>262</v>
      </c>
      <c r="D165" s="458" t="s">
        <v>263</v>
      </c>
      <c r="E165" s="459" t="s">
        <v>25</v>
      </c>
      <c r="F165" s="293" t="s">
        <v>26</v>
      </c>
      <c r="G165" s="459" t="s">
        <v>52</v>
      </c>
      <c r="H165" s="459"/>
      <c r="I165" s="293">
        <v>3</v>
      </c>
      <c r="J165" s="460">
        <v>459</v>
      </c>
      <c r="K165" s="278">
        <v>374</v>
      </c>
      <c r="L165" s="279">
        <v>249.24</v>
      </c>
      <c r="M165" s="280"/>
      <c r="N165" s="147">
        <f t="shared" si="5"/>
        <v>0</v>
      </c>
      <c r="O165" s="461" t="s">
        <v>28</v>
      </c>
    </row>
    <row r="166" spans="1:15" s="37" customFormat="1" ht="16.2" customHeight="1">
      <c r="A166" s="64"/>
      <c r="B166" s="96">
        <v>321</v>
      </c>
      <c r="C166" s="457" t="s">
        <v>264</v>
      </c>
      <c r="D166" s="458" t="s">
        <v>263</v>
      </c>
      <c r="E166" s="459" t="s">
        <v>25</v>
      </c>
      <c r="F166" s="293" t="s">
        <v>26</v>
      </c>
      <c r="G166" s="459" t="s">
        <v>70</v>
      </c>
      <c r="H166" s="459"/>
      <c r="I166" s="293">
        <v>3</v>
      </c>
      <c r="J166" s="460">
        <v>465</v>
      </c>
      <c r="K166" s="278">
        <v>430</v>
      </c>
      <c r="L166" s="285" t="s">
        <v>1466</v>
      </c>
      <c r="M166" s="280"/>
      <c r="N166" s="147">
        <f t="shared" si="5"/>
        <v>0</v>
      </c>
      <c r="O166" s="461" t="s">
        <v>39</v>
      </c>
    </row>
    <row r="167" spans="1:15" ht="16.2" customHeight="1">
      <c r="A167" s="65"/>
      <c r="B167" s="96"/>
      <c r="C167" s="484" t="s">
        <v>265</v>
      </c>
      <c r="D167" s="292" t="s">
        <v>266</v>
      </c>
      <c r="E167" s="283" t="s">
        <v>25</v>
      </c>
      <c r="F167" s="293" t="s">
        <v>26</v>
      </c>
      <c r="G167" s="281" t="s">
        <v>52</v>
      </c>
      <c r="H167" s="281"/>
      <c r="I167" s="293">
        <v>3</v>
      </c>
      <c r="J167" s="460">
        <v>459</v>
      </c>
      <c r="K167" s="278">
        <v>374</v>
      </c>
      <c r="L167" s="279">
        <v>249.24</v>
      </c>
      <c r="M167" s="280"/>
      <c r="N167" s="147">
        <f t="shared" si="5"/>
        <v>0</v>
      </c>
      <c r="O167" s="461" t="s">
        <v>28</v>
      </c>
    </row>
    <row r="168" spans="1:15" ht="16.2" customHeight="1">
      <c r="A168" s="65"/>
      <c r="B168" s="96"/>
      <c r="C168" s="484" t="s">
        <v>267</v>
      </c>
      <c r="D168" s="292" t="s">
        <v>268</v>
      </c>
      <c r="E168" s="283" t="s">
        <v>25</v>
      </c>
      <c r="F168" s="293" t="s">
        <v>26</v>
      </c>
      <c r="G168" s="281" t="s">
        <v>27</v>
      </c>
      <c r="H168" s="281"/>
      <c r="I168" s="293">
        <v>3</v>
      </c>
      <c r="J168" s="460">
        <v>556</v>
      </c>
      <c r="K168" s="278">
        <v>470</v>
      </c>
      <c r="L168" s="279">
        <v>313.42</v>
      </c>
      <c r="M168" s="280"/>
      <c r="N168" s="147">
        <f t="shared" si="5"/>
        <v>0</v>
      </c>
      <c r="O168" s="461" t="s">
        <v>28</v>
      </c>
    </row>
    <row r="169" spans="1:15" ht="16.2" customHeight="1">
      <c r="A169" s="65"/>
      <c r="B169" s="96"/>
      <c r="C169" s="484" t="s">
        <v>269</v>
      </c>
      <c r="D169" s="292" t="s">
        <v>270</v>
      </c>
      <c r="E169" s="283" t="s">
        <v>25</v>
      </c>
      <c r="F169" s="293" t="s">
        <v>65</v>
      </c>
      <c r="G169" s="281" t="s">
        <v>166</v>
      </c>
      <c r="H169" s="281"/>
      <c r="I169" s="281">
        <v>1</v>
      </c>
      <c r="J169" s="284">
        <v>390</v>
      </c>
      <c r="K169" s="278">
        <v>390</v>
      </c>
      <c r="L169" s="285" t="s">
        <v>1466</v>
      </c>
      <c r="M169" s="280"/>
      <c r="N169" s="147">
        <f t="shared" si="5"/>
        <v>0</v>
      </c>
      <c r="O169" s="461" t="s">
        <v>1402</v>
      </c>
    </row>
    <row r="170" spans="1:15" ht="16.2" customHeight="1">
      <c r="A170" s="65"/>
      <c r="B170" s="96"/>
      <c r="C170" s="504" t="s">
        <v>271</v>
      </c>
      <c r="D170" s="339" t="s">
        <v>272</v>
      </c>
      <c r="E170" s="283" t="s">
        <v>25</v>
      </c>
      <c r="F170" s="293" t="s">
        <v>65</v>
      </c>
      <c r="G170" s="281" t="s">
        <v>166</v>
      </c>
      <c r="H170" s="281"/>
      <c r="I170" s="281">
        <v>1</v>
      </c>
      <c r="J170" s="284">
        <v>390</v>
      </c>
      <c r="K170" s="278">
        <v>390</v>
      </c>
      <c r="L170" s="285" t="s">
        <v>1466</v>
      </c>
      <c r="M170" s="280"/>
      <c r="N170" s="147">
        <f t="shared" si="5"/>
        <v>0</v>
      </c>
      <c r="O170" s="461" t="s">
        <v>1402</v>
      </c>
    </row>
    <row r="171" spans="1:15" ht="16.2" customHeight="1">
      <c r="A171" s="65"/>
      <c r="B171" s="96"/>
      <c r="C171" s="504" t="s">
        <v>1616</v>
      </c>
      <c r="D171" s="339" t="s">
        <v>1617</v>
      </c>
      <c r="E171" s="308" t="s">
        <v>25</v>
      </c>
      <c r="F171" s="304" t="s">
        <v>26</v>
      </c>
      <c r="G171" s="295" t="s">
        <v>1624</v>
      </c>
      <c r="H171" s="295"/>
      <c r="I171" s="295">
        <v>3</v>
      </c>
      <c r="J171" s="296"/>
      <c r="K171" s="297">
        <v>452</v>
      </c>
      <c r="L171" s="298"/>
      <c r="M171" s="299"/>
      <c r="N171" s="147">
        <f t="shared" si="5"/>
        <v>0</v>
      </c>
      <c r="O171" s="461" t="s">
        <v>1402</v>
      </c>
    </row>
    <row r="172" spans="1:15" ht="16.2" customHeight="1">
      <c r="A172" s="65"/>
      <c r="B172" s="96"/>
      <c r="C172" s="504" t="s">
        <v>1618</v>
      </c>
      <c r="D172" s="339" t="s">
        <v>1619</v>
      </c>
      <c r="E172" s="308" t="s">
        <v>25</v>
      </c>
      <c r="F172" s="304" t="s">
        <v>65</v>
      </c>
      <c r="G172" s="295" t="s">
        <v>27</v>
      </c>
      <c r="H172" s="295"/>
      <c r="I172" s="295">
        <v>3</v>
      </c>
      <c r="J172" s="296"/>
      <c r="K172" s="297">
        <v>516.16999999999996</v>
      </c>
      <c r="L172" s="298"/>
      <c r="M172" s="299"/>
      <c r="N172" s="147">
        <f t="shared" si="5"/>
        <v>0</v>
      </c>
      <c r="O172" s="461" t="s">
        <v>1402</v>
      </c>
    </row>
    <row r="173" spans="1:15" ht="16.2" customHeight="1">
      <c r="A173" s="65"/>
      <c r="B173" s="96"/>
      <c r="C173" s="504" t="s">
        <v>1620</v>
      </c>
      <c r="D173" s="339" t="s">
        <v>1621</v>
      </c>
      <c r="E173" s="308" t="s">
        <v>25</v>
      </c>
      <c r="F173" s="304" t="s">
        <v>65</v>
      </c>
      <c r="G173" s="295" t="s">
        <v>52</v>
      </c>
      <c r="H173" s="295"/>
      <c r="I173" s="295">
        <v>3</v>
      </c>
      <c r="J173" s="296"/>
      <c r="K173" s="297">
        <v>494</v>
      </c>
      <c r="L173" s="298"/>
      <c r="M173" s="299"/>
      <c r="N173" s="147">
        <f t="shared" si="5"/>
        <v>0</v>
      </c>
      <c r="O173" s="461" t="s">
        <v>1402</v>
      </c>
    </row>
    <row r="174" spans="1:15" ht="16.2" customHeight="1">
      <c r="A174" s="65"/>
      <c r="B174" s="96"/>
      <c r="C174" s="504" t="s">
        <v>1622</v>
      </c>
      <c r="D174" s="339" t="s">
        <v>1623</v>
      </c>
      <c r="E174" s="308" t="s">
        <v>25</v>
      </c>
      <c r="F174" s="304" t="s">
        <v>26</v>
      </c>
      <c r="G174" s="295" t="s">
        <v>297</v>
      </c>
      <c r="H174" s="295"/>
      <c r="I174" s="295">
        <v>1</v>
      </c>
      <c r="J174" s="296"/>
      <c r="K174" s="297">
        <v>750</v>
      </c>
      <c r="L174" s="298"/>
      <c r="M174" s="299"/>
      <c r="N174" s="147">
        <f t="shared" si="5"/>
        <v>0</v>
      </c>
      <c r="O174" s="461" t="s">
        <v>1402</v>
      </c>
    </row>
    <row r="175" spans="1:15" ht="16.2" customHeight="1">
      <c r="A175" s="65"/>
      <c r="B175" s="96"/>
      <c r="C175" s="484" t="s">
        <v>273</v>
      </c>
      <c r="D175" s="292" t="s">
        <v>274</v>
      </c>
      <c r="E175" s="283" t="s">
        <v>25</v>
      </c>
      <c r="F175" s="293" t="s">
        <v>65</v>
      </c>
      <c r="G175" s="281" t="s">
        <v>166</v>
      </c>
      <c r="H175" s="295"/>
      <c r="I175" s="295">
        <v>1</v>
      </c>
      <c r="J175" s="296">
        <v>390</v>
      </c>
      <c r="K175" s="297">
        <v>390</v>
      </c>
      <c r="L175" s="298" t="s">
        <v>1466</v>
      </c>
      <c r="M175" s="299"/>
      <c r="N175" s="147">
        <f t="shared" si="5"/>
        <v>0</v>
      </c>
      <c r="O175" s="461" t="s">
        <v>1402</v>
      </c>
    </row>
    <row r="176" spans="1:15" ht="16.2" customHeight="1">
      <c r="A176" s="65"/>
      <c r="B176" s="96"/>
      <c r="C176" s="484" t="s">
        <v>275</v>
      </c>
      <c r="D176" s="292" t="s">
        <v>276</v>
      </c>
      <c r="E176" s="283" t="s">
        <v>25</v>
      </c>
      <c r="F176" s="293" t="s">
        <v>65</v>
      </c>
      <c r="G176" s="281" t="s">
        <v>166</v>
      </c>
      <c r="H176" s="295"/>
      <c r="I176" s="295">
        <v>1</v>
      </c>
      <c r="J176" s="296">
        <v>390</v>
      </c>
      <c r="K176" s="297">
        <v>390</v>
      </c>
      <c r="L176" s="298" t="s">
        <v>1466</v>
      </c>
      <c r="M176" s="299"/>
      <c r="N176" s="291">
        <f t="shared" si="5"/>
        <v>0</v>
      </c>
      <c r="O176" s="461" t="s">
        <v>1402</v>
      </c>
    </row>
    <row r="177" spans="1:15" s="36" customFormat="1" ht="16.2" customHeight="1">
      <c r="A177" s="65"/>
      <c r="B177" s="96"/>
      <c r="C177" s="484" t="s">
        <v>1481</v>
      </c>
      <c r="D177" s="292" t="s">
        <v>1482</v>
      </c>
      <c r="E177" s="283" t="s">
        <v>25</v>
      </c>
      <c r="F177" s="293" t="s">
        <v>65</v>
      </c>
      <c r="G177" s="281" t="s">
        <v>52</v>
      </c>
      <c r="H177" s="295"/>
      <c r="I177" s="295">
        <v>3</v>
      </c>
      <c r="J177" s="305">
        <v>360</v>
      </c>
      <c r="K177" s="306">
        <v>250</v>
      </c>
      <c r="L177" s="297"/>
      <c r="M177" s="299"/>
      <c r="N177" s="291">
        <f t="shared" si="5"/>
        <v>0</v>
      </c>
      <c r="O177" s="461" t="s">
        <v>1467</v>
      </c>
    </row>
    <row r="178" spans="1:15" ht="16.2" customHeight="1">
      <c r="A178" s="65"/>
      <c r="B178" s="96"/>
      <c r="C178" s="484" t="s">
        <v>277</v>
      </c>
      <c r="D178" s="292" t="s">
        <v>278</v>
      </c>
      <c r="E178" s="283" t="s">
        <v>25</v>
      </c>
      <c r="F178" s="293" t="s">
        <v>26</v>
      </c>
      <c r="G178" s="281" t="s">
        <v>279</v>
      </c>
      <c r="H178" s="295"/>
      <c r="I178" s="295">
        <v>3</v>
      </c>
      <c r="J178" s="305">
        <v>488</v>
      </c>
      <c r="K178" s="306">
        <v>350</v>
      </c>
      <c r="L178" s="298" t="s">
        <v>1466</v>
      </c>
      <c r="M178" s="299"/>
      <c r="N178" s="291">
        <f t="shared" si="5"/>
        <v>0</v>
      </c>
      <c r="O178" s="461" t="s">
        <v>28</v>
      </c>
    </row>
    <row r="179" spans="1:15" ht="16.2" customHeight="1">
      <c r="A179" s="64"/>
      <c r="B179" s="96">
        <v>408</v>
      </c>
      <c r="C179" s="484" t="s">
        <v>1338</v>
      </c>
      <c r="D179" s="292" t="s">
        <v>1339</v>
      </c>
      <c r="E179" s="283" t="s">
        <v>25</v>
      </c>
      <c r="F179" s="293" t="s">
        <v>65</v>
      </c>
      <c r="G179" s="281" t="s">
        <v>166</v>
      </c>
      <c r="H179" s="295"/>
      <c r="I179" s="295">
        <v>1</v>
      </c>
      <c r="J179" s="305">
        <v>500</v>
      </c>
      <c r="K179" s="306">
        <v>350</v>
      </c>
      <c r="L179" s="298" t="s">
        <v>1466</v>
      </c>
      <c r="M179" s="299"/>
      <c r="N179" s="291">
        <f t="shared" si="5"/>
        <v>0</v>
      </c>
      <c r="O179" s="461" t="s">
        <v>1402</v>
      </c>
    </row>
    <row r="180" spans="1:15" ht="16.2" customHeight="1">
      <c r="A180" s="65"/>
      <c r="B180" s="96"/>
      <c r="C180" s="505" t="s">
        <v>1483</v>
      </c>
      <c r="D180" s="506" t="s">
        <v>1484</v>
      </c>
      <c r="E180" s="490" t="s">
        <v>25</v>
      </c>
      <c r="F180" s="491" t="s">
        <v>46</v>
      </c>
      <c r="G180" s="507" t="s">
        <v>27</v>
      </c>
      <c r="H180" s="295"/>
      <c r="I180" s="295">
        <v>3</v>
      </c>
      <c r="J180" s="305">
        <v>420</v>
      </c>
      <c r="K180" s="306">
        <v>250</v>
      </c>
      <c r="L180" s="298"/>
      <c r="M180" s="299"/>
      <c r="N180" s="291">
        <f t="shared" si="5"/>
        <v>0</v>
      </c>
      <c r="O180" s="461" t="s">
        <v>1462</v>
      </c>
    </row>
    <row r="181" spans="1:15" ht="16.2" customHeight="1">
      <c r="A181" s="87"/>
      <c r="B181" s="99"/>
      <c r="C181" s="457" t="s">
        <v>280</v>
      </c>
      <c r="D181" s="458" t="s">
        <v>281</v>
      </c>
      <c r="E181" s="459" t="s">
        <v>25</v>
      </c>
      <c r="F181" s="293" t="s">
        <v>46</v>
      </c>
      <c r="G181" s="459" t="s">
        <v>70</v>
      </c>
      <c r="H181" s="303"/>
      <c r="I181" s="295">
        <v>3</v>
      </c>
      <c r="J181" s="305">
        <v>978</v>
      </c>
      <c r="K181" s="306">
        <v>350</v>
      </c>
      <c r="L181" s="298" t="s">
        <v>1466</v>
      </c>
      <c r="M181" s="299"/>
      <c r="N181" s="291">
        <f t="shared" si="5"/>
        <v>0</v>
      </c>
      <c r="O181" s="461" t="s">
        <v>282</v>
      </c>
    </row>
    <row r="182" spans="1:15" ht="16.2" customHeight="1">
      <c r="A182" s="64"/>
      <c r="B182" s="96">
        <v>409</v>
      </c>
      <c r="C182" s="457" t="s">
        <v>1485</v>
      </c>
      <c r="D182" s="458" t="s">
        <v>1486</v>
      </c>
      <c r="E182" s="459" t="s">
        <v>25</v>
      </c>
      <c r="F182" s="293" t="s">
        <v>46</v>
      </c>
      <c r="G182" s="281" t="s">
        <v>166</v>
      </c>
      <c r="H182" s="295"/>
      <c r="I182" s="295">
        <v>1</v>
      </c>
      <c r="J182" s="305">
        <v>594</v>
      </c>
      <c r="K182" s="306">
        <v>450</v>
      </c>
      <c r="L182" s="297"/>
      <c r="M182" s="299"/>
      <c r="N182" s="291">
        <f t="shared" si="5"/>
        <v>0</v>
      </c>
      <c r="O182" s="461" t="s">
        <v>1467</v>
      </c>
    </row>
    <row r="183" spans="1:15" ht="16.2" customHeight="1">
      <c r="A183" s="64"/>
      <c r="B183" s="96">
        <v>410</v>
      </c>
      <c r="C183" s="484" t="s">
        <v>283</v>
      </c>
      <c r="D183" s="292" t="s">
        <v>284</v>
      </c>
      <c r="E183" s="283" t="s">
        <v>25</v>
      </c>
      <c r="F183" s="293" t="s">
        <v>26</v>
      </c>
      <c r="G183" s="281" t="s">
        <v>279</v>
      </c>
      <c r="H183" s="295"/>
      <c r="I183" s="295">
        <v>3</v>
      </c>
      <c r="J183" s="296">
        <v>488</v>
      </c>
      <c r="K183" s="306">
        <v>350</v>
      </c>
      <c r="L183" s="298" t="s">
        <v>1466</v>
      </c>
      <c r="M183" s="299"/>
      <c r="N183" s="291">
        <f t="shared" si="5"/>
        <v>0</v>
      </c>
      <c r="O183" s="461" t="s">
        <v>28</v>
      </c>
    </row>
    <row r="184" spans="1:15" ht="16.2" customHeight="1">
      <c r="A184" s="88"/>
      <c r="B184" s="99"/>
      <c r="C184" s="484" t="s">
        <v>1340</v>
      </c>
      <c r="D184" s="292" t="s">
        <v>1341</v>
      </c>
      <c r="E184" s="283" t="s">
        <v>25</v>
      </c>
      <c r="F184" s="293" t="s">
        <v>65</v>
      </c>
      <c r="G184" s="281" t="s">
        <v>166</v>
      </c>
      <c r="H184" s="295"/>
      <c r="I184" s="295">
        <v>1</v>
      </c>
      <c r="J184" s="296">
        <v>500</v>
      </c>
      <c r="K184" s="306">
        <v>350</v>
      </c>
      <c r="L184" s="298" t="s">
        <v>1466</v>
      </c>
      <c r="M184" s="299"/>
      <c r="N184" s="291">
        <f t="shared" si="5"/>
        <v>0</v>
      </c>
      <c r="O184" s="461" t="s">
        <v>1402</v>
      </c>
    </row>
    <row r="185" spans="1:15" ht="16.2" customHeight="1">
      <c r="A185" s="64"/>
      <c r="B185" s="96">
        <v>412</v>
      </c>
      <c r="C185" s="502" t="s">
        <v>285</v>
      </c>
      <c r="D185" s="342" t="s">
        <v>286</v>
      </c>
      <c r="E185" s="459" t="s">
        <v>25</v>
      </c>
      <c r="F185" s="293" t="s">
        <v>26</v>
      </c>
      <c r="G185" s="459" t="s">
        <v>279</v>
      </c>
      <c r="H185" s="303"/>
      <c r="I185" s="304">
        <v>3</v>
      </c>
      <c r="J185" s="305">
        <v>480</v>
      </c>
      <c r="K185" s="297">
        <v>430</v>
      </c>
      <c r="L185" s="298" t="s">
        <v>1466</v>
      </c>
      <c r="M185" s="299"/>
      <c r="N185" s="291">
        <f t="shared" si="5"/>
        <v>0</v>
      </c>
      <c r="O185" s="461" t="s">
        <v>28</v>
      </c>
    </row>
    <row r="186" spans="1:15" s="36" customFormat="1" ht="16.2" customHeight="1">
      <c r="A186" s="74"/>
      <c r="B186" s="128"/>
      <c r="C186" s="508" t="s">
        <v>1487</v>
      </c>
      <c r="D186" s="509" t="s">
        <v>1488</v>
      </c>
      <c r="E186" s="490" t="s">
        <v>25</v>
      </c>
      <c r="F186" s="491" t="s">
        <v>26</v>
      </c>
      <c r="G186" s="490" t="s">
        <v>38</v>
      </c>
      <c r="H186" s="303"/>
      <c r="I186" s="304">
        <v>5</v>
      </c>
      <c r="J186" s="305">
        <v>360</v>
      </c>
      <c r="K186" s="297">
        <v>290</v>
      </c>
      <c r="L186" s="297"/>
      <c r="M186" s="309"/>
      <c r="N186" s="291">
        <f t="shared" si="5"/>
        <v>0</v>
      </c>
      <c r="O186" s="461" t="s">
        <v>28</v>
      </c>
    </row>
    <row r="187" spans="1:15" s="36" customFormat="1" ht="16.2" customHeight="1">
      <c r="A187" s="74"/>
      <c r="B187" s="128"/>
      <c r="C187" s="508" t="s">
        <v>1627</v>
      </c>
      <c r="D187" s="509" t="s">
        <v>1628</v>
      </c>
      <c r="E187" s="490" t="s">
        <v>25</v>
      </c>
      <c r="F187" s="304" t="s">
        <v>65</v>
      </c>
      <c r="G187" s="303" t="s">
        <v>70</v>
      </c>
      <c r="H187" s="303"/>
      <c r="I187" s="304"/>
      <c r="J187" s="305"/>
      <c r="K187" s="297">
        <v>275</v>
      </c>
      <c r="L187" s="297"/>
      <c r="M187" s="309"/>
      <c r="N187" s="291">
        <f t="shared" si="5"/>
        <v>0</v>
      </c>
      <c r="O187" s="461" t="s">
        <v>1688</v>
      </c>
    </row>
    <row r="188" spans="1:15" s="36" customFormat="1" ht="16.2" customHeight="1">
      <c r="A188" s="67"/>
      <c r="B188" s="97"/>
      <c r="C188" s="502" t="s">
        <v>287</v>
      </c>
      <c r="D188" s="342" t="s">
        <v>288</v>
      </c>
      <c r="E188" s="459" t="s">
        <v>25</v>
      </c>
      <c r="F188" s="293" t="s">
        <v>46</v>
      </c>
      <c r="G188" s="459" t="s">
        <v>70</v>
      </c>
      <c r="H188" s="303"/>
      <c r="I188" s="295">
        <v>3</v>
      </c>
      <c r="J188" s="296">
        <v>320</v>
      </c>
      <c r="K188" s="297">
        <v>320</v>
      </c>
      <c r="L188" s="298" t="s">
        <v>1466</v>
      </c>
      <c r="M188" s="299"/>
      <c r="N188" s="291">
        <f t="shared" si="5"/>
        <v>0</v>
      </c>
      <c r="O188" s="461" t="s">
        <v>39</v>
      </c>
    </row>
    <row r="189" spans="1:15" ht="16.2" customHeight="1">
      <c r="A189" s="64"/>
      <c r="B189" s="96">
        <v>417</v>
      </c>
      <c r="C189" s="484" t="s">
        <v>298</v>
      </c>
      <c r="D189" s="292" t="s">
        <v>299</v>
      </c>
      <c r="E189" s="283" t="s">
        <v>25</v>
      </c>
      <c r="F189" s="293" t="s">
        <v>26</v>
      </c>
      <c r="G189" s="281" t="s">
        <v>166</v>
      </c>
      <c r="H189" s="295"/>
      <c r="I189" s="295">
        <v>1</v>
      </c>
      <c r="J189" s="296">
        <v>1267</v>
      </c>
      <c r="K189" s="297">
        <v>1267</v>
      </c>
      <c r="L189" s="298" t="s">
        <v>1466</v>
      </c>
      <c r="M189" s="299"/>
      <c r="N189" s="291">
        <f t="shared" si="5"/>
        <v>0</v>
      </c>
      <c r="O189" s="461" t="s">
        <v>28</v>
      </c>
    </row>
    <row r="190" spans="1:15" ht="16.2" customHeight="1">
      <c r="A190" s="66"/>
      <c r="B190" s="97">
        <v>225</v>
      </c>
      <c r="C190" s="457" t="s">
        <v>304</v>
      </c>
      <c r="D190" s="458" t="s">
        <v>305</v>
      </c>
      <c r="E190" s="459" t="s">
        <v>25</v>
      </c>
      <c r="F190" s="293" t="s">
        <v>26</v>
      </c>
      <c r="G190" s="459" t="s">
        <v>302</v>
      </c>
      <c r="H190" s="459" t="s">
        <v>306</v>
      </c>
      <c r="I190" s="293">
        <v>1</v>
      </c>
      <c r="J190" s="460">
        <v>2239</v>
      </c>
      <c r="K190" s="278">
        <v>2239</v>
      </c>
      <c r="L190" s="285" t="s">
        <v>1466</v>
      </c>
      <c r="M190" s="280"/>
      <c r="N190" s="147">
        <f t="shared" si="5"/>
        <v>0</v>
      </c>
      <c r="O190" s="461" t="s">
        <v>28</v>
      </c>
    </row>
    <row r="191" spans="1:15" ht="16.2" customHeight="1">
      <c r="A191" s="67"/>
      <c r="B191" s="97"/>
      <c r="C191" s="484" t="s">
        <v>307</v>
      </c>
      <c r="D191" s="292" t="s">
        <v>308</v>
      </c>
      <c r="E191" s="283" t="s">
        <v>25</v>
      </c>
      <c r="F191" s="293" t="s">
        <v>26</v>
      </c>
      <c r="G191" s="281" t="s">
        <v>302</v>
      </c>
      <c r="H191" s="281" t="s">
        <v>303</v>
      </c>
      <c r="I191" s="281">
        <v>1</v>
      </c>
      <c r="J191" s="284">
        <v>1959</v>
      </c>
      <c r="K191" s="278">
        <v>1959</v>
      </c>
      <c r="L191" s="285" t="s">
        <v>1466</v>
      </c>
      <c r="M191" s="280"/>
      <c r="N191" s="147">
        <f t="shared" si="5"/>
        <v>0</v>
      </c>
      <c r="O191" s="461" t="s">
        <v>28</v>
      </c>
    </row>
    <row r="192" spans="1:15" ht="16.2" customHeight="1">
      <c r="A192" s="64"/>
      <c r="B192" s="96">
        <v>307</v>
      </c>
      <c r="C192" s="484" t="s">
        <v>314</v>
      </c>
      <c r="D192" s="292" t="s">
        <v>315</v>
      </c>
      <c r="E192" s="459" t="s">
        <v>25</v>
      </c>
      <c r="F192" s="293" t="s">
        <v>65</v>
      </c>
      <c r="G192" s="281" t="s">
        <v>302</v>
      </c>
      <c r="H192" s="281"/>
      <c r="I192" s="281">
        <v>1</v>
      </c>
      <c r="J192" s="284">
        <v>350</v>
      </c>
      <c r="K192" s="278">
        <v>350</v>
      </c>
      <c r="L192" s="285" t="s">
        <v>1466</v>
      </c>
      <c r="M192" s="280"/>
      <c r="N192" s="147">
        <f t="shared" si="5"/>
        <v>0</v>
      </c>
      <c r="O192" s="461" t="s">
        <v>1452</v>
      </c>
    </row>
    <row r="193" spans="1:15" ht="16.2" customHeight="1">
      <c r="A193" s="87"/>
      <c r="B193" s="99"/>
      <c r="C193" s="484" t="s">
        <v>325</v>
      </c>
      <c r="D193" s="292" t="s">
        <v>326</v>
      </c>
      <c r="E193" s="283" t="s">
        <v>25</v>
      </c>
      <c r="F193" s="293" t="s">
        <v>26</v>
      </c>
      <c r="G193" s="281" t="s">
        <v>327</v>
      </c>
      <c r="H193" s="281" t="s">
        <v>328</v>
      </c>
      <c r="I193" s="293">
        <v>1</v>
      </c>
      <c r="J193" s="460">
        <v>2414</v>
      </c>
      <c r="K193" s="278">
        <v>2414</v>
      </c>
      <c r="L193" s="285" t="s">
        <v>1466</v>
      </c>
      <c r="M193" s="280"/>
      <c r="N193" s="147">
        <f t="shared" si="5"/>
        <v>0</v>
      </c>
      <c r="O193" s="461" t="s">
        <v>28</v>
      </c>
    </row>
    <row r="194" spans="1:15" s="36" customFormat="1" ht="16.2" customHeight="1">
      <c r="A194" s="65"/>
      <c r="B194" s="96"/>
      <c r="C194" s="484" t="s">
        <v>329</v>
      </c>
      <c r="D194" s="292" t="s">
        <v>330</v>
      </c>
      <c r="E194" s="283" t="s">
        <v>25</v>
      </c>
      <c r="F194" s="293" t="s">
        <v>65</v>
      </c>
      <c r="G194" s="281" t="s">
        <v>38</v>
      </c>
      <c r="H194" s="281"/>
      <c r="I194" s="281">
        <v>3</v>
      </c>
      <c r="J194" s="284">
        <v>175</v>
      </c>
      <c r="K194" s="279">
        <v>150</v>
      </c>
      <c r="L194" s="285" t="s">
        <v>1466</v>
      </c>
      <c r="M194" s="280"/>
      <c r="N194" s="147">
        <f t="shared" si="5"/>
        <v>0</v>
      </c>
      <c r="O194" s="461" t="s">
        <v>1452</v>
      </c>
    </row>
    <row r="195" spans="1:15" ht="16.2" customHeight="1">
      <c r="A195" s="66"/>
      <c r="B195" s="97">
        <v>308</v>
      </c>
      <c r="C195" s="457" t="s">
        <v>331</v>
      </c>
      <c r="D195" s="458" t="s">
        <v>332</v>
      </c>
      <c r="E195" s="459" t="s">
        <v>25</v>
      </c>
      <c r="F195" s="293" t="s">
        <v>65</v>
      </c>
      <c r="G195" s="459" t="s">
        <v>333</v>
      </c>
      <c r="H195" s="459"/>
      <c r="I195" s="293">
        <v>3</v>
      </c>
      <c r="J195" s="460">
        <v>220</v>
      </c>
      <c r="K195" s="278">
        <v>220</v>
      </c>
      <c r="L195" s="285" t="s">
        <v>1466</v>
      </c>
      <c r="M195" s="280"/>
      <c r="N195" s="147">
        <f t="shared" si="5"/>
        <v>0</v>
      </c>
      <c r="O195" s="461" t="s">
        <v>39</v>
      </c>
    </row>
    <row r="196" spans="1:15" ht="16.2" customHeight="1">
      <c r="A196" s="65"/>
      <c r="B196" s="96"/>
      <c r="C196" s="484" t="s">
        <v>334</v>
      </c>
      <c r="D196" s="292" t="s">
        <v>335</v>
      </c>
      <c r="E196" s="283" t="s">
        <v>25</v>
      </c>
      <c r="F196" s="293" t="s">
        <v>26</v>
      </c>
      <c r="G196" s="281" t="s">
        <v>27</v>
      </c>
      <c r="H196" s="281"/>
      <c r="I196" s="281">
        <v>3</v>
      </c>
      <c r="J196" s="284">
        <v>427</v>
      </c>
      <c r="K196" s="278">
        <v>389</v>
      </c>
      <c r="L196" s="285" t="s">
        <v>1466</v>
      </c>
      <c r="M196" s="280"/>
      <c r="N196" s="147">
        <f t="shared" si="5"/>
        <v>0</v>
      </c>
      <c r="O196" s="461" t="s">
        <v>28</v>
      </c>
    </row>
    <row r="197" spans="1:15" ht="16.2" customHeight="1">
      <c r="A197" s="65"/>
      <c r="B197" s="96"/>
      <c r="C197" s="484" t="s">
        <v>1350</v>
      </c>
      <c r="D197" s="292" t="s">
        <v>1351</v>
      </c>
      <c r="E197" s="283" t="s">
        <v>25</v>
      </c>
      <c r="F197" s="293" t="s">
        <v>65</v>
      </c>
      <c r="G197" s="281" t="s">
        <v>69</v>
      </c>
      <c r="H197" s="281"/>
      <c r="I197" s="281">
        <v>3</v>
      </c>
      <c r="J197" s="284">
        <v>320</v>
      </c>
      <c r="K197" s="278">
        <v>320</v>
      </c>
      <c r="L197" s="285" t="s">
        <v>1466</v>
      </c>
      <c r="M197" s="280"/>
      <c r="N197" s="147">
        <f t="shared" si="5"/>
        <v>0</v>
      </c>
      <c r="O197" s="461" t="s">
        <v>1462</v>
      </c>
    </row>
    <row r="198" spans="1:15" ht="16.2" customHeight="1" thickBot="1">
      <c r="A198" s="67"/>
      <c r="B198" s="97"/>
      <c r="C198" s="510" t="s">
        <v>336</v>
      </c>
      <c r="D198" s="511" t="s">
        <v>337</v>
      </c>
      <c r="E198" s="512" t="s">
        <v>25</v>
      </c>
      <c r="F198" s="513" t="s">
        <v>65</v>
      </c>
      <c r="G198" s="514" t="s">
        <v>279</v>
      </c>
      <c r="H198" s="514"/>
      <c r="I198" s="514">
        <v>3</v>
      </c>
      <c r="J198" s="515">
        <v>220</v>
      </c>
      <c r="K198" s="287">
        <v>220</v>
      </c>
      <c r="L198" s="288" t="s">
        <v>1466</v>
      </c>
      <c r="M198" s="289"/>
      <c r="N198" s="469">
        <f t="shared" si="5"/>
        <v>0</v>
      </c>
      <c r="O198" s="470" t="s">
        <v>1452</v>
      </c>
    </row>
    <row r="199" spans="1:15" s="36" customFormat="1" ht="16.2" hidden="1" customHeight="1">
      <c r="A199" s="238"/>
      <c r="B199" s="239">
        <v>387</v>
      </c>
      <c r="C199" s="403" t="s">
        <v>338</v>
      </c>
      <c r="D199" s="404" t="s">
        <v>339</v>
      </c>
      <c r="E199" s="405" t="s">
        <v>25</v>
      </c>
      <c r="F199" s="217" t="s">
        <v>46</v>
      </c>
      <c r="G199" s="406" t="s">
        <v>88</v>
      </c>
      <c r="H199" s="406"/>
      <c r="I199" s="406">
        <v>3</v>
      </c>
      <c r="J199" s="407">
        <v>1121</v>
      </c>
      <c r="K199" s="399">
        <v>1121</v>
      </c>
      <c r="L199" s="399" t="s">
        <v>1466</v>
      </c>
      <c r="M199" s="401"/>
      <c r="N199" s="188" t="str">
        <f t="shared" si="5"/>
        <v/>
      </c>
      <c r="O199" s="402" t="s">
        <v>47</v>
      </c>
    </row>
    <row r="200" spans="1:15" s="36" customFormat="1" ht="16.2" hidden="1" customHeight="1">
      <c r="A200" s="238"/>
      <c r="B200" s="239">
        <v>515</v>
      </c>
      <c r="C200" s="368" t="s">
        <v>340</v>
      </c>
      <c r="D200" s="369" t="s">
        <v>341</v>
      </c>
      <c r="E200" s="370" t="s">
        <v>25</v>
      </c>
      <c r="F200" s="361" t="s">
        <v>46</v>
      </c>
      <c r="G200" s="371" t="s">
        <v>88</v>
      </c>
      <c r="H200" s="371"/>
      <c r="I200" s="371">
        <v>3</v>
      </c>
      <c r="J200" s="372">
        <v>1797</v>
      </c>
      <c r="K200" s="364">
        <v>1611</v>
      </c>
      <c r="L200" s="364" t="s">
        <v>1466</v>
      </c>
      <c r="M200" s="365"/>
      <c r="N200" s="366" t="str">
        <f t="shared" si="5"/>
        <v/>
      </c>
      <c r="O200" s="367" t="s">
        <v>47</v>
      </c>
    </row>
    <row r="201" spans="1:15" s="36" customFormat="1" ht="16.2" customHeight="1">
      <c r="A201" s="238"/>
      <c r="B201" s="239"/>
      <c r="C201" s="497" t="s">
        <v>1676</v>
      </c>
      <c r="D201" s="516" t="s">
        <v>1675</v>
      </c>
      <c r="E201" s="499" t="s">
        <v>25</v>
      </c>
      <c r="F201" s="450" t="s">
        <v>26</v>
      </c>
      <c r="G201" s="500" t="s">
        <v>302</v>
      </c>
      <c r="H201" s="500" t="s">
        <v>1677</v>
      </c>
      <c r="I201" s="500">
        <v>1</v>
      </c>
      <c r="J201" s="517"/>
      <c r="K201" s="452">
        <v>5222</v>
      </c>
      <c r="L201" s="228"/>
      <c r="M201" s="233"/>
      <c r="N201" s="455">
        <f t="shared" si="5"/>
        <v>0</v>
      </c>
      <c r="O201" s="456" t="s">
        <v>28</v>
      </c>
    </row>
    <row r="202" spans="1:15" ht="16.2" customHeight="1">
      <c r="A202" s="65"/>
      <c r="B202" s="96">
        <v>516</v>
      </c>
      <c r="C202" s="457" t="s">
        <v>342</v>
      </c>
      <c r="D202" s="458" t="s">
        <v>343</v>
      </c>
      <c r="E202" s="459" t="s">
        <v>25</v>
      </c>
      <c r="F202" s="293" t="s">
        <v>46</v>
      </c>
      <c r="G202" s="459" t="s">
        <v>327</v>
      </c>
      <c r="H202" s="459" t="s">
        <v>344</v>
      </c>
      <c r="I202" s="293">
        <v>1</v>
      </c>
      <c r="J202" s="460">
        <v>7119</v>
      </c>
      <c r="K202" s="278">
        <v>7119</v>
      </c>
      <c r="L202" s="285" t="s">
        <v>1466</v>
      </c>
      <c r="M202" s="280"/>
      <c r="N202" s="147">
        <f t="shared" si="5"/>
        <v>0</v>
      </c>
      <c r="O202" s="461" t="s">
        <v>39</v>
      </c>
    </row>
    <row r="203" spans="1:15" ht="16.2" customHeight="1">
      <c r="A203" s="65"/>
      <c r="B203" s="96">
        <v>516</v>
      </c>
      <c r="C203" s="484" t="s">
        <v>345</v>
      </c>
      <c r="D203" s="292" t="s">
        <v>346</v>
      </c>
      <c r="E203" s="283" t="s">
        <v>25</v>
      </c>
      <c r="F203" s="281" t="s">
        <v>26</v>
      </c>
      <c r="G203" s="283" t="s">
        <v>302</v>
      </c>
      <c r="H203" s="283" t="s">
        <v>347</v>
      </c>
      <c r="I203" s="281">
        <v>1</v>
      </c>
      <c r="J203" s="284">
        <v>3972</v>
      </c>
      <c r="K203" s="278">
        <v>3972</v>
      </c>
      <c r="L203" s="285" t="s">
        <v>1466</v>
      </c>
      <c r="M203" s="280"/>
      <c r="N203" s="147">
        <f t="shared" si="5"/>
        <v>0</v>
      </c>
      <c r="O203" s="461" t="s">
        <v>28</v>
      </c>
    </row>
    <row r="204" spans="1:15" ht="16.2" customHeight="1">
      <c r="A204" s="65"/>
      <c r="B204" s="96"/>
      <c r="C204" s="484" t="s">
        <v>1678</v>
      </c>
      <c r="D204" s="292" t="s">
        <v>1679</v>
      </c>
      <c r="E204" s="283" t="s">
        <v>25</v>
      </c>
      <c r="F204" s="281" t="s">
        <v>26</v>
      </c>
      <c r="G204" s="283" t="s">
        <v>302</v>
      </c>
      <c r="H204" s="283" t="s">
        <v>1677</v>
      </c>
      <c r="I204" s="281">
        <v>1</v>
      </c>
      <c r="J204" s="284"/>
      <c r="K204" s="278">
        <v>5222</v>
      </c>
      <c r="L204" s="285"/>
      <c r="M204" s="280"/>
      <c r="N204" s="147">
        <f t="shared" si="5"/>
        <v>0</v>
      </c>
      <c r="O204" s="461" t="s">
        <v>28</v>
      </c>
    </row>
    <row r="205" spans="1:15" ht="16.2" customHeight="1">
      <c r="A205" s="67"/>
      <c r="B205" s="97">
        <v>517</v>
      </c>
      <c r="C205" s="487" t="s">
        <v>348</v>
      </c>
      <c r="D205" s="489" t="s">
        <v>349</v>
      </c>
      <c r="E205" s="518" t="s">
        <v>25</v>
      </c>
      <c r="F205" s="491" t="s">
        <v>65</v>
      </c>
      <c r="G205" s="518" t="s">
        <v>302</v>
      </c>
      <c r="H205" s="518"/>
      <c r="I205" s="507">
        <v>1</v>
      </c>
      <c r="J205" s="519">
        <v>1600</v>
      </c>
      <c r="K205" s="278">
        <v>1600</v>
      </c>
      <c r="L205" s="285" t="s">
        <v>1466</v>
      </c>
      <c r="M205" s="280"/>
      <c r="N205" s="147">
        <f t="shared" si="5"/>
        <v>0</v>
      </c>
      <c r="O205" s="461" t="s">
        <v>1402</v>
      </c>
    </row>
    <row r="206" spans="1:15" ht="16.2" customHeight="1">
      <c r="A206" s="66"/>
      <c r="B206" s="97">
        <v>518</v>
      </c>
      <c r="C206" s="484" t="s">
        <v>352</v>
      </c>
      <c r="D206" s="292" t="s">
        <v>353</v>
      </c>
      <c r="E206" s="283" t="s">
        <v>25</v>
      </c>
      <c r="F206" s="293" t="s">
        <v>26</v>
      </c>
      <c r="G206" s="281" t="s">
        <v>354</v>
      </c>
      <c r="H206" s="281" t="s">
        <v>347</v>
      </c>
      <c r="I206" s="281">
        <v>1</v>
      </c>
      <c r="J206" s="284">
        <v>4085</v>
      </c>
      <c r="K206" s="278">
        <v>4085</v>
      </c>
      <c r="L206" s="285" t="s">
        <v>1466</v>
      </c>
      <c r="M206" s="280"/>
      <c r="N206" s="147">
        <f t="shared" si="5"/>
        <v>0</v>
      </c>
      <c r="O206" s="461" t="s">
        <v>1702</v>
      </c>
    </row>
    <row r="207" spans="1:15" ht="16.2" customHeight="1">
      <c r="A207" s="66"/>
      <c r="B207" s="97"/>
      <c r="C207" s="484" t="s">
        <v>1680</v>
      </c>
      <c r="D207" s="292" t="s">
        <v>1681</v>
      </c>
      <c r="E207" s="283" t="s">
        <v>25</v>
      </c>
      <c r="F207" s="293" t="s">
        <v>26</v>
      </c>
      <c r="G207" s="281" t="s">
        <v>354</v>
      </c>
      <c r="H207" s="281" t="s">
        <v>167</v>
      </c>
      <c r="I207" s="281"/>
      <c r="J207" s="284"/>
      <c r="K207" s="278">
        <v>4601</v>
      </c>
      <c r="L207" s="285"/>
      <c r="M207" s="280"/>
      <c r="N207" s="147">
        <f t="shared" si="5"/>
        <v>0</v>
      </c>
      <c r="O207" s="461" t="s">
        <v>1702</v>
      </c>
    </row>
    <row r="208" spans="1:15" ht="16.2" customHeight="1">
      <c r="A208" s="64"/>
      <c r="B208" s="96">
        <v>516</v>
      </c>
      <c r="C208" s="484" t="s">
        <v>355</v>
      </c>
      <c r="D208" s="292" t="s">
        <v>356</v>
      </c>
      <c r="E208" s="283" t="s">
        <v>25</v>
      </c>
      <c r="F208" s="293" t="s">
        <v>26</v>
      </c>
      <c r="G208" s="281" t="s">
        <v>297</v>
      </c>
      <c r="H208" s="281" t="s">
        <v>357</v>
      </c>
      <c r="I208" s="281">
        <v>1</v>
      </c>
      <c r="J208" s="284">
        <v>4637</v>
      </c>
      <c r="K208" s="278">
        <v>4637</v>
      </c>
      <c r="L208" s="285" t="s">
        <v>1466</v>
      </c>
      <c r="M208" s="280"/>
      <c r="N208" s="147">
        <f t="shared" si="5"/>
        <v>0</v>
      </c>
      <c r="O208" s="461" t="s">
        <v>1702</v>
      </c>
    </row>
    <row r="209" spans="1:15" ht="16.2" customHeight="1">
      <c r="A209" s="64"/>
      <c r="B209" s="96"/>
      <c r="C209" s="484" t="s">
        <v>358</v>
      </c>
      <c r="D209" s="292" t="s">
        <v>359</v>
      </c>
      <c r="E209" s="283" t="s">
        <v>25</v>
      </c>
      <c r="F209" s="281" t="s">
        <v>26</v>
      </c>
      <c r="G209" s="283" t="s">
        <v>302</v>
      </c>
      <c r="H209" s="283" t="s">
        <v>360</v>
      </c>
      <c r="I209" s="281">
        <v>1</v>
      </c>
      <c r="J209" s="284">
        <v>3972</v>
      </c>
      <c r="K209" s="278">
        <v>3972</v>
      </c>
      <c r="L209" s="285" t="s">
        <v>1466</v>
      </c>
      <c r="M209" s="280"/>
      <c r="N209" s="147">
        <f t="shared" si="5"/>
        <v>0</v>
      </c>
      <c r="O209" s="461" t="s">
        <v>1702</v>
      </c>
    </row>
    <row r="210" spans="1:15" ht="16.2" customHeight="1">
      <c r="A210" s="64"/>
      <c r="B210" s="96"/>
      <c r="C210" s="484" t="s">
        <v>1683</v>
      </c>
      <c r="D210" s="292" t="s">
        <v>1682</v>
      </c>
      <c r="E210" s="283" t="s">
        <v>25</v>
      </c>
      <c r="F210" s="281" t="s">
        <v>26</v>
      </c>
      <c r="G210" s="283" t="s">
        <v>302</v>
      </c>
      <c r="H210" s="283" t="s">
        <v>1677</v>
      </c>
      <c r="I210" s="281">
        <v>1</v>
      </c>
      <c r="J210" s="284"/>
      <c r="K210" s="278">
        <v>4580</v>
      </c>
      <c r="L210" s="285"/>
      <c r="M210" s="280"/>
      <c r="N210" s="147">
        <f t="shared" si="5"/>
        <v>0</v>
      </c>
      <c r="O210" s="461" t="s">
        <v>1702</v>
      </c>
    </row>
    <row r="211" spans="1:15" ht="16.2" customHeight="1">
      <c r="A211" s="64"/>
      <c r="B211" s="96"/>
      <c r="C211" s="484" t="s">
        <v>1686</v>
      </c>
      <c r="D211" s="292" t="s">
        <v>1684</v>
      </c>
      <c r="E211" s="283" t="s">
        <v>25</v>
      </c>
      <c r="F211" s="281" t="s">
        <v>26</v>
      </c>
      <c r="G211" s="283" t="s">
        <v>302</v>
      </c>
      <c r="H211" s="281" t="s">
        <v>1677</v>
      </c>
      <c r="I211" s="281">
        <v>1</v>
      </c>
      <c r="J211" s="284"/>
      <c r="K211" s="278">
        <v>5222</v>
      </c>
      <c r="L211" s="285"/>
      <c r="M211" s="280"/>
      <c r="N211" s="147">
        <f t="shared" si="5"/>
        <v>0</v>
      </c>
      <c r="O211" s="461" t="s">
        <v>1702</v>
      </c>
    </row>
    <row r="212" spans="1:15" ht="16.2" customHeight="1">
      <c r="A212" s="64"/>
      <c r="B212" s="96"/>
      <c r="C212" s="484" t="s">
        <v>1687</v>
      </c>
      <c r="D212" s="292" t="s">
        <v>1685</v>
      </c>
      <c r="E212" s="283" t="s">
        <v>25</v>
      </c>
      <c r="F212" s="281" t="s">
        <v>26</v>
      </c>
      <c r="G212" s="283" t="s">
        <v>302</v>
      </c>
      <c r="H212" s="281" t="s">
        <v>1677</v>
      </c>
      <c r="I212" s="281">
        <v>1</v>
      </c>
      <c r="J212" s="284"/>
      <c r="K212" s="278">
        <v>5222</v>
      </c>
      <c r="L212" s="285"/>
      <c r="M212" s="280"/>
      <c r="N212" s="147">
        <f t="shared" si="5"/>
        <v>0</v>
      </c>
      <c r="O212" s="461" t="s">
        <v>1702</v>
      </c>
    </row>
    <row r="213" spans="1:15" ht="16.2" customHeight="1">
      <c r="A213" s="66"/>
      <c r="B213" s="97">
        <v>426</v>
      </c>
      <c r="C213" s="484" t="s">
        <v>1442</v>
      </c>
      <c r="D213" s="292" t="s">
        <v>1443</v>
      </c>
      <c r="E213" s="283" t="s">
        <v>25</v>
      </c>
      <c r="F213" s="293" t="s">
        <v>26</v>
      </c>
      <c r="G213" s="283" t="s">
        <v>1444</v>
      </c>
      <c r="H213" s="283"/>
      <c r="I213" s="281">
        <v>1</v>
      </c>
      <c r="J213" s="284">
        <v>10500</v>
      </c>
      <c r="K213" s="278">
        <v>10500</v>
      </c>
      <c r="L213" s="285" t="s">
        <v>1466</v>
      </c>
      <c r="M213" s="280"/>
      <c r="N213" s="147">
        <f t="shared" si="5"/>
        <v>0</v>
      </c>
      <c r="O213" s="461" t="s">
        <v>28</v>
      </c>
    </row>
    <row r="214" spans="1:15" ht="16.2" customHeight="1">
      <c r="A214" s="87"/>
      <c r="B214" s="99"/>
      <c r="C214" s="484" t="s">
        <v>361</v>
      </c>
      <c r="D214" s="292" t="s">
        <v>362</v>
      </c>
      <c r="E214" s="283" t="s">
        <v>25</v>
      </c>
      <c r="F214" s="281" t="s">
        <v>46</v>
      </c>
      <c r="G214" s="283" t="s">
        <v>73</v>
      </c>
      <c r="H214" s="283"/>
      <c r="I214" s="281">
        <v>3</v>
      </c>
      <c r="J214" s="284">
        <v>350</v>
      </c>
      <c r="K214" s="278">
        <v>350</v>
      </c>
      <c r="L214" s="285" t="s">
        <v>1466</v>
      </c>
      <c r="M214" s="280"/>
      <c r="N214" s="147">
        <f t="shared" si="5"/>
        <v>0</v>
      </c>
      <c r="O214" s="461" t="s">
        <v>39</v>
      </c>
    </row>
    <row r="215" spans="1:15" ht="16.2" customHeight="1">
      <c r="A215" s="87"/>
      <c r="B215" s="99"/>
      <c r="C215" s="484" t="s">
        <v>363</v>
      </c>
      <c r="D215" s="292" t="s">
        <v>364</v>
      </c>
      <c r="E215" s="283" t="s">
        <v>25</v>
      </c>
      <c r="F215" s="293" t="s">
        <v>65</v>
      </c>
      <c r="G215" s="281" t="s">
        <v>52</v>
      </c>
      <c r="H215" s="281"/>
      <c r="I215" s="281">
        <v>3</v>
      </c>
      <c r="J215" s="284">
        <v>240</v>
      </c>
      <c r="K215" s="279">
        <v>150</v>
      </c>
      <c r="L215" s="285" t="s">
        <v>1466</v>
      </c>
      <c r="M215" s="280"/>
      <c r="N215" s="147">
        <f t="shared" si="5"/>
        <v>0</v>
      </c>
      <c r="O215" s="461" t="s">
        <v>66</v>
      </c>
    </row>
    <row r="216" spans="1:15" s="36" customFormat="1" ht="16.2" customHeight="1">
      <c r="A216" s="87"/>
      <c r="B216" s="99"/>
      <c r="C216" s="484" t="s">
        <v>1352</v>
      </c>
      <c r="D216" s="292" t="s">
        <v>1353</v>
      </c>
      <c r="E216" s="283" t="s">
        <v>25</v>
      </c>
      <c r="F216" s="293" t="s">
        <v>65</v>
      </c>
      <c r="G216" s="295" t="s">
        <v>38</v>
      </c>
      <c r="H216" s="295"/>
      <c r="I216" s="295">
        <v>3</v>
      </c>
      <c r="J216" s="296">
        <v>280</v>
      </c>
      <c r="K216" s="297">
        <v>280</v>
      </c>
      <c r="L216" s="298" t="s">
        <v>1466</v>
      </c>
      <c r="M216" s="299"/>
      <c r="N216" s="291">
        <f t="shared" ref="N216:N282" si="7">IF(O216="продано","",IF(L216="",IF(K216="",J216*M216,K216*M216),IF(MOD(M216,3)=0,M216*L216,K216*M216)))</f>
        <v>0</v>
      </c>
      <c r="O216" s="520" t="s">
        <v>1402</v>
      </c>
    </row>
    <row r="217" spans="1:15" s="36" customFormat="1" ht="16.2" customHeight="1">
      <c r="A217" s="87"/>
      <c r="B217" s="99"/>
      <c r="C217" s="504" t="s">
        <v>1647</v>
      </c>
      <c r="D217" s="339" t="s">
        <v>1648</v>
      </c>
      <c r="E217" s="308" t="s">
        <v>25</v>
      </c>
      <c r="F217" s="304" t="s">
        <v>65</v>
      </c>
      <c r="G217" s="295" t="s">
        <v>70</v>
      </c>
      <c r="H217" s="295"/>
      <c r="I217" s="295">
        <v>3</v>
      </c>
      <c r="J217" s="296"/>
      <c r="K217" s="297">
        <v>240</v>
      </c>
      <c r="L217" s="298"/>
      <c r="M217" s="299"/>
      <c r="N217" s="291">
        <f t="shared" si="7"/>
        <v>0</v>
      </c>
      <c r="O217" s="520" t="s">
        <v>1698</v>
      </c>
    </row>
    <row r="218" spans="1:15" s="36" customFormat="1" ht="16.2" customHeight="1" thickBot="1">
      <c r="A218" s="66"/>
      <c r="B218" s="97">
        <v>522</v>
      </c>
      <c r="C218" s="462" t="s">
        <v>1356</v>
      </c>
      <c r="D218" s="463" t="s">
        <v>1357</v>
      </c>
      <c r="E218" s="464" t="s">
        <v>25</v>
      </c>
      <c r="F218" s="465" t="s">
        <v>65</v>
      </c>
      <c r="G218" s="466" t="s">
        <v>38</v>
      </c>
      <c r="H218" s="466"/>
      <c r="I218" s="466">
        <v>3</v>
      </c>
      <c r="J218" s="467">
        <v>280</v>
      </c>
      <c r="K218" s="287">
        <v>280</v>
      </c>
      <c r="L218" s="288" t="s">
        <v>1466</v>
      </c>
      <c r="M218" s="289"/>
      <c r="N218" s="521">
        <f t="shared" si="7"/>
        <v>0</v>
      </c>
      <c r="O218" s="470" t="s">
        <v>1402</v>
      </c>
    </row>
    <row r="219" spans="1:15" s="36" customFormat="1" ht="16.2" hidden="1" customHeight="1">
      <c r="A219" s="65"/>
      <c r="B219" s="96"/>
      <c r="C219" s="403" t="s">
        <v>1358</v>
      </c>
      <c r="D219" s="404" t="s">
        <v>1359</v>
      </c>
      <c r="E219" s="405" t="s">
        <v>25</v>
      </c>
      <c r="F219" s="217" t="s">
        <v>65</v>
      </c>
      <c r="G219" s="406" t="s">
        <v>38</v>
      </c>
      <c r="H219" s="406"/>
      <c r="I219" s="406">
        <v>3</v>
      </c>
      <c r="J219" s="407">
        <v>280</v>
      </c>
      <c r="K219" s="399">
        <v>280</v>
      </c>
      <c r="L219" s="399" t="s">
        <v>1466</v>
      </c>
      <c r="M219" s="401"/>
      <c r="N219" s="188" t="str">
        <f t="shared" si="7"/>
        <v/>
      </c>
      <c r="O219" s="402" t="s">
        <v>47</v>
      </c>
    </row>
    <row r="220" spans="1:15" s="36" customFormat="1" ht="16.2" hidden="1" customHeight="1">
      <c r="A220" s="243"/>
      <c r="B220" s="239"/>
      <c r="C220" s="368" t="s">
        <v>23</v>
      </c>
      <c r="D220" s="369" t="s">
        <v>24</v>
      </c>
      <c r="E220" s="370" t="s">
        <v>25</v>
      </c>
      <c r="F220" s="361" t="s">
        <v>26</v>
      </c>
      <c r="G220" s="371" t="s">
        <v>27</v>
      </c>
      <c r="H220" s="371"/>
      <c r="I220" s="371">
        <v>3</v>
      </c>
      <c r="J220" s="372">
        <v>484</v>
      </c>
      <c r="K220" s="363">
        <v>150</v>
      </c>
      <c r="L220" s="364" t="s">
        <v>1466</v>
      </c>
      <c r="M220" s="365"/>
      <c r="N220" s="366" t="str">
        <f t="shared" si="7"/>
        <v/>
      </c>
      <c r="O220" s="367" t="s">
        <v>47</v>
      </c>
    </row>
    <row r="221" spans="1:15" ht="16.2" customHeight="1">
      <c r="A221" s="65"/>
      <c r="B221" s="96"/>
      <c r="C221" s="447" t="s">
        <v>1366</v>
      </c>
      <c r="D221" s="448" t="s">
        <v>1367</v>
      </c>
      <c r="E221" s="449" t="s">
        <v>25</v>
      </c>
      <c r="F221" s="450" t="s">
        <v>65</v>
      </c>
      <c r="G221" s="449" t="s">
        <v>38</v>
      </c>
      <c r="H221" s="449"/>
      <c r="I221" s="450">
        <v>3</v>
      </c>
      <c r="J221" s="482">
        <v>280</v>
      </c>
      <c r="K221" s="453">
        <v>220</v>
      </c>
      <c r="L221" s="496" t="s">
        <v>1466</v>
      </c>
      <c r="M221" s="454"/>
      <c r="N221" s="522">
        <f t="shared" si="7"/>
        <v>0</v>
      </c>
      <c r="O221" s="456" t="s">
        <v>1402</v>
      </c>
    </row>
    <row r="222" spans="1:15" ht="16.2" customHeight="1">
      <c r="A222" s="65"/>
      <c r="B222" s="96">
        <v>359</v>
      </c>
      <c r="C222" s="457" t="s">
        <v>1453</v>
      </c>
      <c r="D222" s="458" t="s">
        <v>1454</v>
      </c>
      <c r="E222" s="459" t="s">
        <v>25</v>
      </c>
      <c r="F222" s="293" t="s">
        <v>65</v>
      </c>
      <c r="G222" s="459" t="s">
        <v>38</v>
      </c>
      <c r="H222" s="459"/>
      <c r="I222" s="293">
        <v>3</v>
      </c>
      <c r="J222" s="460">
        <v>280</v>
      </c>
      <c r="K222" s="279">
        <v>220</v>
      </c>
      <c r="L222" s="285" t="s">
        <v>1466</v>
      </c>
      <c r="M222" s="280"/>
      <c r="N222" s="291">
        <f t="shared" si="7"/>
        <v>0</v>
      </c>
      <c r="O222" s="461" t="s">
        <v>1402</v>
      </c>
    </row>
    <row r="223" spans="1:15" ht="16.2" customHeight="1">
      <c r="A223" s="65"/>
      <c r="B223" s="96">
        <v>359</v>
      </c>
      <c r="C223" s="457" t="s">
        <v>1455</v>
      </c>
      <c r="D223" s="458" t="s">
        <v>1456</v>
      </c>
      <c r="E223" s="459" t="s">
        <v>25</v>
      </c>
      <c r="F223" s="293" t="s">
        <v>65</v>
      </c>
      <c r="G223" s="459" t="s">
        <v>38</v>
      </c>
      <c r="H223" s="459"/>
      <c r="I223" s="293">
        <v>3</v>
      </c>
      <c r="J223" s="460">
        <v>320</v>
      </c>
      <c r="K223" s="279">
        <v>220</v>
      </c>
      <c r="L223" s="285" t="s">
        <v>1466</v>
      </c>
      <c r="M223" s="280"/>
      <c r="N223" s="291">
        <f t="shared" si="7"/>
        <v>0</v>
      </c>
      <c r="O223" s="461" t="s">
        <v>1402</v>
      </c>
    </row>
    <row r="224" spans="1:15" ht="16.2" customHeight="1">
      <c r="A224" s="64"/>
      <c r="B224" s="96">
        <v>359</v>
      </c>
      <c r="C224" s="484" t="s">
        <v>382</v>
      </c>
      <c r="D224" s="292" t="s">
        <v>383</v>
      </c>
      <c r="E224" s="459" t="s">
        <v>25</v>
      </c>
      <c r="F224" s="293" t="s">
        <v>65</v>
      </c>
      <c r="G224" s="281" t="s">
        <v>302</v>
      </c>
      <c r="H224" s="281"/>
      <c r="I224" s="293">
        <v>1</v>
      </c>
      <c r="J224" s="460">
        <v>365</v>
      </c>
      <c r="K224" s="279">
        <v>220</v>
      </c>
      <c r="L224" s="285" t="s">
        <v>1466</v>
      </c>
      <c r="M224" s="280"/>
      <c r="N224" s="291">
        <f t="shared" si="7"/>
        <v>0</v>
      </c>
      <c r="O224" s="461" t="s">
        <v>1402</v>
      </c>
    </row>
    <row r="225" spans="1:15" ht="16.2" customHeight="1">
      <c r="A225" s="65"/>
      <c r="B225" s="96"/>
      <c r="C225" s="484" t="s">
        <v>384</v>
      </c>
      <c r="D225" s="292" t="s">
        <v>385</v>
      </c>
      <c r="E225" s="459" t="s">
        <v>25</v>
      </c>
      <c r="F225" s="293" t="s">
        <v>65</v>
      </c>
      <c r="G225" s="281" t="s">
        <v>302</v>
      </c>
      <c r="H225" s="281"/>
      <c r="I225" s="293">
        <v>1</v>
      </c>
      <c r="J225" s="460">
        <v>320</v>
      </c>
      <c r="K225" s="279">
        <v>220</v>
      </c>
      <c r="L225" s="285" t="s">
        <v>1466</v>
      </c>
      <c r="M225" s="280"/>
      <c r="N225" s="291">
        <f t="shared" si="7"/>
        <v>0</v>
      </c>
      <c r="O225" s="461" t="s">
        <v>1402</v>
      </c>
    </row>
    <row r="226" spans="1:15" ht="16.2" customHeight="1">
      <c r="A226" s="65"/>
      <c r="B226" s="96"/>
      <c r="C226" s="484" t="s">
        <v>386</v>
      </c>
      <c r="D226" s="292" t="s">
        <v>387</v>
      </c>
      <c r="E226" s="459" t="s">
        <v>25</v>
      </c>
      <c r="F226" s="293" t="s">
        <v>65</v>
      </c>
      <c r="G226" s="281" t="s">
        <v>333</v>
      </c>
      <c r="H226" s="281"/>
      <c r="I226" s="281">
        <v>3</v>
      </c>
      <c r="J226" s="284">
        <v>240</v>
      </c>
      <c r="K226" s="279">
        <v>220</v>
      </c>
      <c r="L226" s="285" t="s">
        <v>1466</v>
      </c>
      <c r="M226" s="280"/>
      <c r="N226" s="291">
        <f t="shared" si="7"/>
        <v>0</v>
      </c>
      <c r="O226" s="461" t="s">
        <v>1452</v>
      </c>
    </row>
    <row r="227" spans="1:15" ht="16.2" customHeight="1">
      <c r="A227" s="66"/>
      <c r="B227" s="97">
        <v>357</v>
      </c>
      <c r="C227" s="484" t="s">
        <v>388</v>
      </c>
      <c r="D227" s="292" t="s">
        <v>389</v>
      </c>
      <c r="E227" s="459" t="s">
        <v>25</v>
      </c>
      <c r="F227" s="293" t="s">
        <v>65</v>
      </c>
      <c r="G227" s="281" t="s">
        <v>70</v>
      </c>
      <c r="H227" s="281"/>
      <c r="I227" s="281">
        <v>3</v>
      </c>
      <c r="J227" s="284">
        <v>260</v>
      </c>
      <c r="K227" s="279">
        <v>220</v>
      </c>
      <c r="L227" s="285" t="s">
        <v>1466</v>
      </c>
      <c r="M227" s="280"/>
      <c r="N227" s="291">
        <f t="shared" si="7"/>
        <v>0</v>
      </c>
      <c r="O227" s="461" t="s">
        <v>1452</v>
      </c>
    </row>
    <row r="228" spans="1:15" ht="16.2" customHeight="1">
      <c r="A228" s="64"/>
      <c r="B228" s="96">
        <v>469</v>
      </c>
      <c r="C228" s="484" t="s">
        <v>390</v>
      </c>
      <c r="D228" s="292" t="s">
        <v>391</v>
      </c>
      <c r="E228" s="283" t="s">
        <v>25</v>
      </c>
      <c r="F228" s="293" t="s">
        <v>65</v>
      </c>
      <c r="G228" s="281" t="s">
        <v>333</v>
      </c>
      <c r="H228" s="281"/>
      <c r="I228" s="281">
        <v>3</v>
      </c>
      <c r="J228" s="284">
        <v>260</v>
      </c>
      <c r="K228" s="279">
        <v>220</v>
      </c>
      <c r="L228" s="285" t="s">
        <v>1466</v>
      </c>
      <c r="M228" s="280"/>
      <c r="N228" s="291">
        <f t="shared" si="7"/>
        <v>0</v>
      </c>
      <c r="O228" s="461" t="s">
        <v>66</v>
      </c>
    </row>
    <row r="229" spans="1:15" ht="16.2" customHeight="1">
      <c r="A229" s="64"/>
      <c r="B229" s="96"/>
      <c r="C229" s="484" t="s">
        <v>392</v>
      </c>
      <c r="D229" s="292" t="s">
        <v>393</v>
      </c>
      <c r="E229" s="283" t="s">
        <v>25</v>
      </c>
      <c r="F229" s="293" t="s">
        <v>65</v>
      </c>
      <c r="G229" s="281" t="s">
        <v>333</v>
      </c>
      <c r="H229" s="281"/>
      <c r="I229" s="281">
        <v>3</v>
      </c>
      <c r="J229" s="284">
        <v>260</v>
      </c>
      <c r="K229" s="279">
        <v>220</v>
      </c>
      <c r="L229" s="285" t="s">
        <v>1466</v>
      </c>
      <c r="M229" s="280"/>
      <c r="N229" s="291">
        <f t="shared" si="7"/>
        <v>0</v>
      </c>
      <c r="O229" s="461" t="s">
        <v>66</v>
      </c>
    </row>
    <row r="230" spans="1:15" s="37" customFormat="1" ht="16.2" customHeight="1" thickBot="1">
      <c r="A230" s="91"/>
      <c r="B230" s="98"/>
      <c r="C230" s="462" t="s">
        <v>1457</v>
      </c>
      <c r="D230" s="463" t="s">
        <v>1458</v>
      </c>
      <c r="E230" s="464" t="s">
        <v>25</v>
      </c>
      <c r="F230" s="465" t="s">
        <v>65</v>
      </c>
      <c r="G230" s="466" t="s">
        <v>70</v>
      </c>
      <c r="H230" s="466"/>
      <c r="I230" s="466">
        <v>3</v>
      </c>
      <c r="J230" s="467">
        <v>260</v>
      </c>
      <c r="K230" s="468">
        <v>220</v>
      </c>
      <c r="L230" s="288" t="s">
        <v>1466</v>
      </c>
      <c r="M230" s="289"/>
      <c r="N230" s="521">
        <f t="shared" si="7"/>
        <v>0</v>
      </c>
      <c r="O230" s="470" t="s">
        <v>1452</v>
      </c>
    </row>
    <row r="231" spans="1:15" ht="16.2" hidden="1" customHeight="1">
      <c r="A231" s="65"/>
      <c r="B231" s="96"/>
      <c r="C231" s="385" t="s">
        <v>394</v>
      </c>
      <c r="D231" s="386" t="s">
        <v>395</v>
      </c>
      <c r="E231" s="387" t="s">
        <v>25</v>
      </c>
      <c r="F231" s="408" t="s">
        <v>26</v>
      </c>
      <c r="G231" s="387" t="s">
        <v>166</v>
      </c>
      <c r="H231" s="387"/>
      <c r="I231" s="388">
        <v>1</v>
      </c>
      <c r="J231" s="394">
        <v>822</v>
      </c>
      <c r="K231" s="391">
        <v>220</v>
      </c>
      <c r="L231" s="390" t="s">
        <v>1466</v>
      </c>
      <c r="M231" s="392"/>
      <c r="N231" s="366" t="str">
        <f t="shared" si="7"/>
        <v/>
      </c>
      <c r="O231" s="393" t="s">
        <v>47</v>
      </c>
    </row>
    <row r="232" spans="1:15" ht="16.2" customHeight="1">
      <c r="A232" s="65"/>
      <c r="B232" s="96"/>
      <c r="C232" s="523" t="s">
        <v>1657</v>
      </c>
      <c r="D232" s="524" t="s">
        <v>1658</v>
      </c>
      <c r="E232" s="525" t="s">
        <v>25</v>
      </c>
      <c r="F232" s="213"/>
      <c r="G232" s="526" t="s">
        <v>38</v>
      </c>
      <c r="H232" s="526"/>
      <c r="I232" s="527">
        <v>3</v>
      </c>
      <c r="J232" s="528"/>
      <c r="K232" s="453">
        <v>330</v>
      </c>
      <c r="L232" s="228"/>
      <c r="M232" s="233"/>
      <c r="N232" s="522">
        <f t="shared" si="7"/>
        <v>0</v>
      </c>
      <c r="O232" s="456" t="s">
        <v>1402</v>
      </c>
    </row>
    <row r="233" spans="1:15" ht="16.2" customHeight="1">
      <c r="A233" s="75"/>
      <c r="B233" s="101"/>
      <c r="C233" s="484" t="s">
        <v>396</v>
      </c>
      <c r="D233" s="292" t="s">
        <v>397</v>
      </c>
      <c r="E233" s="459" t="s">
        <v>25</v>
      </c>
      <c r="F233" s="293" t="s">
        <v>46</v>
      </c>
      <c r="G233" s="281" t="s">
        <v>70</v>
      </c>
      <c r="H233" s="281"/>
      <c r="I233" s="281">
        <v>3</v>
      </c>
      <c r="J233" s="284">
        <v>1000</v>
      </c>
      <c r="K233" s="279">
        <v>350</v>
      </c>
      <c r="L233" s="285" t="s">
        <v>1466</v>
      </c>
      <c r="M233" s="280"/>
      <c r="N233" s="291">
        <f t="shared" si="7"/>
        <v>0</v>
      </c>
      <c r="O233" s="461" t="s">
        <v>316</v>
      </c>
    </row>
    <row r="234" spans="1:15" s="36" customFormat="1" ht="16.2" customHeight="1">
      <c r="A234" s="64"/>
      <c r="B234" s="96">
        <v>361</v>
      </c>
      <c r="C234" s="484" t="s">
        <v>398</v>
      </c>
      <c r="D234" s="292" t="s">
        <v>399</v>
      </c>
      <c r="E234" s="459" t="s">
        <v>25</v>
      </c>
      <c r="F234" s="293" t="s">
        <v>46</v>
      </c>
      <c r="G234" s="281" t="s">
        <v>70</v>
      </c>
      <c r="H234" s="281"/>
      <c r="I234" s="281">
        <v>3</v>
      </c>
      <c r="J234" s="284">
        <v>1000</v>
      </c>
      <c r="K234" s="279">
        <v>350</v>
      </c>
      <c r="L234" s="285" t="s">
        <v>1466</v>
      </c>
      <c r="M234" s="280"/>
      <c r="N234" s="291">
        <f t="shared" si="7"/>
        <v>0</v>
      </c>
      <c r="O234" s="461" t="s">
        <v>316</v>
      </c>
    </row>
    <row r="235" spans="1:15" ht="16.2" customHeight="1">
      <c r="A235" s="65"/>
      <c r="B235" s="96"/>
      <c r="C235" s="457" t="s">
        <v>1579</v>
      </c>
      <c r="D235" s="458" t="s">
        <v>1580</v>
      </c>
      <c r="E235" s="459" t="s">
        <v>25</v>
      </c>
      <c r="F235" s="281" t="s">
        <v>26</v>
      </c>
      <c r="G235" s="459" t="s">
        <v>38</v>
      </c>
      <c r="H235" s="459"/>
      <c r="I235" s="293">
        <v>3</v>
      </c>
      <c r="J235" s="460">
        <v>550</v>
      </c>
      <c r="K235" s="278">
        <v>550</v>
      </c>
      <c r="L235" s="285"/>
      <c r="M235" s="280"/>
      <c r="N235" s="291">
        <f t="shared" si="7"/>
        <v>0</v>
      </c>
      <c r="O235" s="461" t="s">
        <v>316</v>
      </c>
    </row>
    <row r="236" spans="1:15" ht="16.2" customHeight="1" thickBot="1">
      <c r="A236" s="65"/>
      <c r="B236" s="96"/>
      <c r="C236" s="493" t="s">
        <v>402</v>
      </c>
      <c r="D236" s="494" t="s">
        <v>403</v>
      </c>
      <c r="E236" s="495" t="s">
        <v>25</v>
      </c>
      <c r="F236" s="466" t="s">
        <v>46</v>
      </c>
      <c r="G236" s="495" t="s">
        <v>70</v>
      </c>
      <c r="H236" s="495"/>
      <c r="I236" s="465">
        <v>3</v>
      </c>
      <c r="J236" s="286">
        <v>380</v>
      </c>
      <c r="K236" s="287">
        <v>380</v>
      </c>
      <c r="L236" s="288" t="s">
        <v>1466</v>
      </c>
      <c r="M236" s="289"/>
      <c r="N236" s="521">
        <f t="shared" si="7"/>
        <v>0</v>
      </c>
      <c r="O236" s="470" t="s">
        <v>39</v>
      </c>
    </row>
    <row r="237" spans="1:15" s="36" customFormat="1" ht="16.2" hidden="1" customHeight="1">
      <c r="A237" s="238"/>
      <c r="B237" s="239">
        <v>471</v>
      </c>
      <c r="C237" s="409" t="s">
        <v>404</v>
      </c>
      <c r="D237" s="410" t="s">
        <v>405</v>
      </c>
      <c r="E237" s="411" t="s">
        <v>25</v>
      </c>
      <c r="F237" s="412" t="s">
        <v>65</v>
      </c>
      <c r="G237" s="412" t="s">
        <v>166</v>
      </c>
      <c r="H237" s="411" t="s">
        <v>406</v>
      </c>
      <c r="I237" s="413">
        <v>1</v>
      </c>
      <c r="J237" s="414">
        <v>2300</v>
      </c>
      <c r="K237" s="391">
        <v>250</v>
      </c>
      <c r="L237" s="390" t="s">
        <v>1466</v>
      </c>
      <c r="M237" s="392"/>
      <c r="N237" s="366" t="str">
        <f t="shared" si="7"/>
        <v/>
      </c>
      <c r="O237" s="393" t="s">
        <v>47</v>
      </c>
    </row>
    <row r="238" spans="1:15" ht="16.2" customHeight="1">
      <c r="A238" s="64"/>
      <c r="B238" s="96">
        <v>36</v>
      </c>
      <c r="C238" s="497" t="s">
        <v>407</v>
      </c>
      <c r="D238" s="498" t="s">
        <v>408</v>
      </c>
      <c r="E238" s="449" t="s">
        <v>25</v>
      </c>
      <c r="F238" s="500" t="s">
        <v>65</v>
      </c>
      <c r="G238" s="500" t="s">
        <v>166</v>
      </c>
      <c r="H238" s="500"/>
      <c r="I238" s="529">
        <v>1</v>
      </c>
      <c r="J238" s="530">
        <v>320</v>
      </c>
      <c r="K238" s="453">
        <v>220</v>
      </c>
      <c r="L238" s="496" t="s">
        <v>1466</v>
      </c>
      <c r="M238" s="454"/>
      <c r="N238" s="522">
        <f t="shared" si="7"/>
        <v>0</v>
      </c>
      <c r="O238" s="456" t="s">
        <v>1402</v>
      </c>
    </row>
    <row r="239" spans="1:15" ht="16.2" customHeight="1">
      <c r="A239" s="64"/>
      <c r="B239" s="96"/>
      <c r="C239" s="504" t="s">
        <v>1659</v>
      </c>
      <c r="D239" s="339" t="s">
        <v>1660</v>
      </c>
      <c r="E239" s="303" t="s">
        <v>25</v>
      </c>
      <c r="F239" s="281" t="s">
        <v>65</v>
      </c>
      <c r="G239" s="295" t="s">
        <v>166</v>
      </c>
      <c r="H239" s="281"/>
      <c r="I239" s="277">
        <v>1</v>
      </c>
      <c r="J239" s="282"/>
      <c r="K239" s="340">
        <v>550</v>
      </c>
      <c r="L239" s="285"/>
      <c r="M239" s="280"/>
      <c r="N239" s="291">
        <f t="shared" si="7"/>
        <v>0</v>
      </c>
      <c r="O239" s="461" t="s">
        <v>1698</v>
      </c>
    </row>
    <row r="240" spans="1:15" ht="16.2" customHeight="1">
      <c r="A240" s="64" t="s">
        <v>421</v>
      </c>
      <c r="B240" s="96">
        <v>539</v>
      </c>
      <c r="C240" s="484" t="s">
        <v>409</v>
      </c>
      <c r="D240" s="292" t="s">
        <v>410</v>
      </c>
      <c r="E240" s="459" t="s">
        <v>25</v>
      </c>
      <c r="F240" s="281" t="s">
        <v>65</v>
      </c>
      <c r="G240" s="283" t="s">
        <v>166</v>
      </c>
      <c r="H240" s="283"/>
      <c r="I240" s="281">
        <v>1</v>
      </c>
      <c r="J240" s="284">
        <v>1997</v>
      </c>
      <c r="K240" s="278">
        <v>1997</v>
      </c>
      <c r="L240" s="285" t="s">
        <v>1466</v>
      </c>
      <c r="M240" s="280"/>
      <c r="N240" s="291">
        <f t="shared" si="7"/>
        <v>0</v>
      </c>
      <c r="O240" s="461" t="s">
        <v>39</v>
      </c>
    </row>
    <row r="241" spans="1:15" ht="16.2" customHeight="1">
      <c r="A241" s="66"/>
      <c r="B241" s="97">
        <v>130</v>
      </c>
      <c r="C241" s="484" t="s">
        <v>413</v>
      </c>
      <c r="D241" s="292" t="s">
        <v>414</v>
      </c>
      <c r="E241" s="283" t="s">
        <v>25</v>
      </c>
      <c r="F241" s="281" t="s">
        <v>65</v>
      </c>
      <c r="G241" s="281" t="s">
        <v>333</v>
      </c>
      <c r="H241" s="281"/>
      <c r="I241" s="281">
        <v>3</v>
      </c>
      <c r="J241" s="284">
        <v>240</v>
      </c>
      <c r="K241" s="279">
        <v>150</v>
      </c>
      <c r="L241" s="285" t="s">
        <v>1466</v>
      </c>
      <c r="M241" s="280"/>
      <c r="N241" s="291">
        <f t="shared" si="7"/>
        <v>0</v>
      </c>
      <c r="O241" s="461" t="s">
        <v>28</v>
      </c>
    </row>
    <row r="242" spans="1:15" ht="16.2" customHeight="1">
      <c r="A242" s="65"/>
      <c r="B242" s="96"/>
      <c r="C242" s="457" t="s">
        <v>415</v>
      </c>
      <c r="D242" s="458" t="s">
        <v>416</v>
      </c>
      <c r="E242" s="459" t="s">
        <v>25</v>
      </c>
      <c r="F242" s="281" t="s">
        <v>46</v>
      </c>
      <c r="G242" s="459" t="s">
        <v>333</v>
      </c>
      <c r="H242" s="459"/>
      <c r="I242" s="293">
        <v>3</v>
      </c>
      <c r="J242" s="460">
        <v>260</v>
      </c>
      <c r="K242" s="279">
        <v>220</v>
      </c>
      <c r="L242" s="285" t="s">
        <v>1466</v>
      </c>
      <c r="M242" s="280"/>
      <c r="N242" s="291">
        <f t="shared" si="7"/>
        <v>0</v>
      </c>
      <c r="O242" s="461" t="s">
        <v>39</v>
      </c>
    </row>
    <row r="243" spans="1:15" ht="16.2" customHeight="1">
      <c r="A243" s="65"/>
      <c r="B243" s="96"/>
      <c r="C243" s="457" t="s">
        <v>1489</v>
      </c>
      <c r="D243" s="458" t="s">
        <v>1490</v>
      </c>
      <c r="E243" s="459" t="s">
        <v>25</v>
      </c>
      <c r="F243" s="281" t="s">
        <v>46</v>
      </c>
      <c r="G243" s="459" t="s">
        <v>38</v>
      </c>
      <c r="H243" s="459"/>
      <c r="I243" s="293">
        <v>3</v>
      </c>
      <c r="J243" s="460">
        <v>290</v>
      </c>
      <c r="K243" s="279">
        <v>220</v>
      </c>
      <c r="L243" s="285"/>
      <c r="M243" s="280"/>
      <c r="N243" s="291">
        <f t="shared" si="7"/>
        <v>0</v>
      </c>
      <c r="O243" s="461" t="s">
        <v>1462</v>
      </c>
    </row>
    <row r="244" spans="1:15" s="38" customFormat="1" ht="16.2" customHeight="1">
      <c r="A244" s="65"/>
      <c r="B244" s="96"/>
      <c r="C244" s="484" t="s">
        <v>417</v>
      </c>
      <c r="D244" s="292" t="s">
        <v>418</v>
      </c>
      <c r="E244" s="283" t="s">
        <v>25</v>
      </c>
      <c r="F244" s="281" t="s">
        <v>46</v>
      </c>
      <c r="G244" s="283" t="s">
        <v>333</v>
      </c>
      <c r="H244" s="283"/>
      <c r="I244" s="281">
        <v>3</v>
      </c>
      <c r="J244" s="284">
        <v>240</v>
      </c>
      <c r="K244" s="279">
        <v>150</v>
      </c>
      <c r="L244" s="285" t="s">
        <v>1466</v>
      </c>
      <c r="M244" s="280"/>
      <c r="N244" s="291">
        <f t="shared" si="7"/>
        <v>0</v>
      </c>
      <c r="O244" s="461" t="s">
        <v>39</v>
      </c>
    </row>
    <row r="245" spans="1:15" s="38" customFormat="1" ht="16.2" customHeight="1">
      <c r="A245" s="65"/>
      <c r="B245" s="96"/>
      <c r="C245" s="484" t="s">
        <v>419</v>
      </c>
      <c r="D245" s="292" t="s">
        <v>420</v>
      </c>
      <c r="E245" s="283" t="s">
        <v>25</v>
      </c>
      <c r="F245" s="281" t="s">
        <v>46</v>
      </c>
      <c r="G245" s="281" t="s">
        <v>166</v>
      </c>
      <c r="H245" s="281"/>
      <c r="I245" s="281">
        <v>1</v>
      </c>
      <c r="J245" s="284">
        <v>300</v>
      </c>
      <c r="K245" s="279">
        <v>150</v>
      </c>
      <c r="L245" s="285" t="s">
        <v>1466</v>
      </c>
      <c r="M245" s="280"/>
      <c r="N245" s="291">
        <f t="shared" si="7"/>
        <v>0</v>
      </c>
      <c r="O245" s="461" t="s">
        <v>39</v>
      </c>
    </row>
    <row r="246" spans="1:15" s="38" customFormat="1" ht="16.2" customHeight="1">
      <c r="A246" s="64"/>
      <c r="B246" s="96">
        <v>131</v>
      </c>
      <c r="C246" s="531" t="s">
        <v>422</v>
      </c>
      <c r="D246" s="292" t="s">
        <v>423</v>
      </c>
      <c r="E246" s="283" t="s">
        <v>25</v>
      </c>
      <c r="F246" s="281" t="s">
        <v>46</v>
      </c>
      <c r="G246" s="283" t="s">
        <v>333</v>
      </c>
      <c r="H246" s="283"/>
      <c r="I246" s="281">
        <v>3</v>
      </c>
      <c r="J246" s="284">
        <v>260</v>
      </c>
      <c r="K246" s="279">
        <v>150</v>
      </c>
      <c r="L246" s="285" t="s">
        <v>1466</v>
      </c>
      <c r="M246" s="280"/>
      <c r="N246" s="291">
        <f t="shared" si="7"/>
        <v>0</v>
      </c>
      <c r="O246" s="461" t="s">
        <v>39</v>
      </c>
    </row>
    <row r="247" spans="1:15" s="36" customFormat="1" ht="16.2" customHeight="1">
      <c r="A247" s="64"/>
      <c r="B247" s="96">
        <v>133</v>
      </c>
      <c r="C247" s="457" t="s">
        <v>1491</v>
      </c>
      <c r="D247" s="458" t="s">
        <v>1492</v>
      </c>
      <c r="E247" s="459" t="s">
        <v>25</v>
      </c>
      <c r="F247" s="281" t="s">
        <v>46</v>
      </c>
      <c r="G247" s="459" t="s">
        <v>38</v>
      </c>
      <c r="H247" s="459"/>
      <c r="I247" s="293">
        <v>3</v>
      </c>
      <c r="J247" s="460">
        <v>290</v>
      </c>
      <c r="K247" s="279">
        <v>220</v>
      </c>
      <c r="L247" s="278"/>
      <c r="M247" s="532"/>
      <c r="N247" s="291">
        <f t="shared" si="7"/>
        <v>0</v>
      </c>
      <c r="O247" s="461" t="s">
        <v>1462</v>
      </c>
    </row>
    <row r="248" spans="1:15" ht="16.2" customHeight="1">
      <c r="A248" s="64"/>
      <c r="B248" s="96">
        <v>134</v>
      </c>
      <c r="C248" s="484" t="s">
        <v>424</v>
      </c>
      <c r="D248" s="292" t="s">
        <v>425</v>
      </c>
      <c r="E248" s="459" t="s">
        <v>25</v>
      </c>
      <c r="F248" s="281" t="s">
        <v>65</v>
      </c>
      <c r="G248" s="459" t="s">
        <v>70</v>
      </c>
      <c r="H248" s="281"/>
      <c r="I248" s="293">
        <v>3</v>
      </c>
      <c r="J248" s="460">
        <v>285</v>
      </c>
      <c r="K248" s="279">
        <v>220</v>
      </c>
      <c r="L248" s="285" t="s">
        <v>1466</v>
      </c>
      <c r="M248" s="280"/>
      <c r="N248" s="291">
        <f t="shared" si="7"/>
        <v>0</v>
      </c>
      <c r="O248" s="461" t="s">
        <v>1402</v>
      </c>
    </row>
    <row r="249" spans="1:15" ht="16.2" customHeight="1">
      <c r="A249" s="64"/>
      <c r="B249" s="96">
        <v>135</v>
      </c>
      <c r="C249" s="484" t="s">
        <v>426</v>
      </c>
      <c r="D249" s="292" t="s">
        <v>427</v>
      </c>
      <c r="E249" s="459" t="s">
        <v>25</v>
      </c>
      <c r="F249" s="281" t="s">
        <v>65</v>
      </c>
      <c r="G249" s="281" t="s">
        <v>38</v>
      </c>
      <c r="H249" s="281"/>
      <c r="I249" s="281">
        <v>3</v>
      </c>
      <c r="J249" s="284">
        <v>285</v>
      </c>
      <c r="K249" s="279">
        <v>220</v>
      </c>
      <c r="L249" s="285" t="s">
        <v>1466</v>
      </c>
      <c r="M249" s="280"/>
      <c r="N249" s="291">
        <f t="shared" si="7"/>
        <v>0</v>
      </c>
      <c r="O249" s="461" t="s">
        <v>1402</v>
      </c>
    </row>
    <row r="250" spans="1:15" ht="16.2" customHeight="1" thickBot="1">
      <c r="A250" s="64"/>
      <c r="B250" s="96">
        <v>138</v>
      </c>
      <c r="C250" s="462" t="s">
        <v>428</v>
      </c>
      <c r="D250" s="463" t="s">
        <v>429</v>
      </c>
      <c r="E250" s="495" t="s">
        <v>25</v>
      </c>
      <c r="F250" s="466" t="s">
        <v>65</v>
      </c>
      <c r="G250" s="466" t="s">
        <v>70</v>
      </c>
      <c r="H250" s="466"/>
      <c r="I250" s="466">
        <v>3</v>
      </c>
      <c r="J250" s="467">
        <v>285</v>
      </c>
      <c r="K250" s="468">
        <v>220</v>
      </c>
      <c r="L250" s="288" t="s">
        <v>1466</v>
      </c>
      <c r="M250" s="289"/>
      <c r="N250" s="521">
        <f t="shared" si="7"/>
        <v>0</v>
      </c>
      <c r="O250" s="470" t="s">
        <v>1402</v>
      </c>
    </row>
    <row r="251" spans="1:15" ht="16.2" hidden="1" customHeight="1">
      <c r="A251" s="64"/>
      <c r="B251" s="96">
        <v>187</v>
      </c>
      <c r="C251" s="415" t="s">
        <v>430</v>
      </c>
      <c r="D251" s="416" t="s">
        <v>431</v>
      </c>
      <c r="E251" s="417" t="s">
        <v>25</v>
      </c>
      <c r="F251" s="388" t="s">
        <v>46</v>
      </c>
      <c r="G251" s="408" t="s">
        <v>70</v>
      </c>
      <c r="H251" s="408"/>
      <c r="I251" s="408">
        <v>3</v>
      </c>
      <c r="J251" s="418">
        <v>1021</v>
      </c>
      <c r="K251" s="391">
        <v>350</v>
      </c>
      <c r="L251" s="390" t="s">
        <v>1466</v>
      </c>
      <c r="M251" s="392"/>
      <c r="N251" s="366" t="str">
        <f t="shared" si="7"/>
        <v/>
      </c>
      <c r="O251" s="393" t="s">
        <v>47</v>
      </c>
    </row>
    <row r="252" spans="1:15" ht="16.2" customHeight="1">
      <c r="A252" s="64"/>
      <c r="B252" s="96">
        <v>209</v>
      </c>
      <c r="C252" s="447" t="s">
        <v>432</v>
      </c>
      <c r="D252" s="448" t="s">
        <v>431</v>
      </c>
      <c r="E252" s="449" t="s">
        <v>25</v>
      </c>
      <c r="F252" s="450" t="s">
        <v>46</v>
      </c>
      <c r="G252" s="449" t="s">
        <v>70</v>
      </c>
      <c r="H252" s="449"/>
      <c r="I252" s="450">
        <v>3</v>
      </c>
      <c r="J252" s="482">
        <v>1021</v>
      </c>
      <c r="K252" s="453">
        <v>350</v>
      </c>
      <c r="L252" s="496" t="s">
        <v>1466</v>
      </c>
      <c r="M252" s="454"/>
      <c r="N252" s="522">
        <f t="shared" si="7"/>
        <v>0</v>
      </c>
      <c r="O252" s="456" t="s">
        <v>39</v>
      </c>
    </row>
    <row r="253" spans="1:15" s="36" customFormat="1" ht="16.2" customHeight="1">
      <c r="A253" s="64"/>
      <c r="B253" s="96">
        <v>348</v>
      </c>
      <c r="C253" s="484" t="s">
        <v>433</v>
      </c>
      <c r="D253" s="292" t="s">
        <v>434</v>
      </c>
      <c r="E253" s="283" t="s">
        <v>25</v>
      </c>
      <c r="F253" s="293" t="s">
        <v>46</v>
      </c>
      <c r="G253" s="459" t="s">
        <v>70</v>
      </c>
      <c r="H253" s="459"/>
      <c r="I253" s="281">
        <v>3</v>
      </c>
      <c r="J253" s="284">
        <v>1021</v>
      </c>
      <c r="K253" s="279">
        <v>350</v>
      </c>
      <c r="L253" s="285" t="s">
        <v>1466</v>
      </c>
      <c r="M253" s="280"/>
      <c r="N253" s="291">
        <f t="shared" si="7"/>
        <v>0</v>
      </c>
      <c r="O253" s="461" t="s">
        <v>39</v>
      </c>
    </row>
    <row r="254" spans="1:15" s="36" customFormat="1" ht="16.2" customHeight="1" thickBot="1">
      <c r="A254" s="64"/>
      <c r="B254" s="96">
        <v>347</v>
      </c>
      <c r="C254" s="462" t="s">
        <v>435</v>
      </c>
      <c r="D254" s="463" t="s">
        <v>436</v>
      </c>
      <c r="E254" s="464" t="s">
        <v>25</v>
      </c>
      <c r="F254" s="465" t="s">
        <v>46</v>
      </c>
      <c r="G254" s="466" t="s">
        <v>70</v>
      </c>
      <c r="H254" s="466"/>
      <c r="I254" s="466">
        <v>3</v>
      </c>
      <c r="J254" s="467">
        <v>1021</v>
      </c>
      <c r="K254" s="468">
        <v>350</v>
      </c>
      <c r="L254" s="288" t="s">
        <v>1466</v>
      </c>
      <c r="M254" s="289"/>
      <c r="N254" s="521">
        <f t="shared" si="7"/>
        <v>0</v>
      </c>
      <c r="O254" s="470" t="s">
        <v>39</v>
      </c>
    </row>
    <row r="255" spans="1:15" ht="16.2" hidden="1" customHeight="1">
      <c r="A255" s="91"/>
      <c r="B255" s="98"/>
      <c r="C255" s="385" t="s">
        <v>437</v>
      </c>
      <c r="D255" s="386" t="s">
        <v>438</v>
      </c>
      <c r="E255" s="387" t="s">
        <v>25</v>
      </c>
      <c r="F255" s="388" t="s">
        <v>46</v>
      </c>
      <c r="G255" s="387" t="s">
        <v>70</v>
      </c>
      <c r="H255" s="387"/>
      <c r="I255" s="388">
        <v>3</v>
      </c>
      <c r="J255" s="394">
        <v>1021</v>
      </c>
      <c r="K255" s="391">
        <v>350</v>
      </c>
      <c r="L255" s="390" t="s">
        <v>1466</v>
      </c>
      <c r="M255" s="392"/>
      <c r="N255" s="366" t="str">
        <f t="shared" si="7"/>
        <v/>
      </c>
      <c r="O255" s="393" t="s">
        <v>47</v>
      </c>
    </row>
    <row r="256" spans="1:15" s="36" customFormat="1" ht="16.2" customHeight="1">
      <c r="A256" s="65"/>
      <c r="B256" s="96"/>
      <c r="C256" s="447" t="s">
        <v>439</v>
      </c>
      <c r="D256" s="448" t="s">
        <v>440</v>
      </c>
      <c r="E256" s="449" t="s">
        <v>25</v>
      </c>
      <c r="F256" s="450" t="s">
        <v>46</v>
      </c>
      <c r="G256" s="449" t="s">
        <v>166</v>
      </c>
      <c r="H256" s="449"/>
      <c r="I256" s="450">
        <v>1</v>
      </c>
      <c r="J256" s="482">
        <v>1450</v>
      </c>
      <c r="K256" s="453">
        <v>550</v>
      </c>
      <c r="L256" s="496" t="s">
        <v>1466</v>
      </c>
      <c r="M256" s="454"/>
      <c r="N256" s="522">
        <f t="shared" si="7"/>
        <v>0</v>
      </c>
      <c r="O256" s="456" t="s">
        <v>39</v>
      </c>
    </row>
    <row r="257" spans="1:15" ht="16.2" customHeight="1">
      <c r="A257" s="251"/>
      <c r="B257" s="106"/>
      <c r="C257" s="533" t="s">
        <v>1376</v>
      </c>
      <c r="D257" s="252" t="s">
        <v>1377</v>
      </c>
      <c r="E257" s="253" t="s">
        <v>25</v>
      </c>
      <c r="F257" s="254" t="s">
        <v>65</v>
      </c>
      <c r="G257" s="253" t="s">
        <v>557</v>
      </c>
      <c r="H257" s="253"/>
      <c r="I257" s="254">
        <v>1</v>
      </c>
      <c r="J257" s="255">
        <v>600</v>
      </c>
      <c r="K257" s="256">
        <v>550</v>
      </c>
      <c r="L257" s="257" t="s">
        <v>1466</v>
      </c>
      <c r="M257" s="258"/>
      <c r="N257" s="291">
        <f t="shared" si="7"/>
        <v>0</v>
      </c>
      <c r="O257" s="534" t="s">
        <v>1402</v>
      </c>
    </row>
    <row r="258" spans="1:15" s="300" customFormat="1" ht="16.2" customHeight="1">
      <c r="A258" s="262"/>
      <c r="B258" s="353"/>
      <c r="C258" s="457" t="s">
        <v>441</v>
      </c>
      <c r="D258" s="458" t="s">
        <v>442</v>
      </c>
      <c r="E258" s="459" t="s">
        <v>25</v>
      </c>
      <c r="F258" s="293" t="s">
        <v>46</v>
      </c>
      <c r="G258" s="459" t="s">
        <v>38</v>
      </c>
      <c r="H258" s="459"/>
      <c r="I258" s="293">
        <v>3</v>
      </c>
      <c r="J258" s="460">
        <v>280</v>
      </c>
      <c r="K258" s="279">
        <v>350</v>
      </c>
      <c r="L258" s="285" t="s">
        <v>1466</v>
      </c>
      <c r="M258" s="280"/>
      <c r="N258" s="291">
        <f t="shared" si="7"/>
        <v>0</v>
      </c>
      <c r="O258" s="461" t="s">
        <v>39</v>
      </c>
    </row>
    <row r="259" spans="1:15" s="300" customFormat="1" ht="16.2" customHeight="1">
      <c r="A259" s="265"/>
      <c r="B259" s="354"/>
      <c r="C259" s="457" t="s">
        <v>443</v>
      </c>
      <c r="D259" s="458" t="s">
        <v>444</v>
      </c>
      <c r="E259" s="459" t="s">
        <v>25</v>
      </c>
      <c r="F259" s="293" t="s">
        <v>46</v>
      </c>
      <c r="G259" s="459" t="s">
        <v>70</v>
      </c>
      <c r="H259" s="459"/>
      <c r="I259" s="293">
        <v>3</v>
      </c>
      <c r="J259" s="460">
        <v>1021</v>
      </c>
      <c r="K259" s="279">
        <v>350</v>
      </c>
      <c r="L259" s="285" t="s">
        <v>1466</v>
      </c>
      <c r="M259" s="280"/>
      <c r="N259" s="291">
        <f t="shared" si="7"/>
        <v>0</v>
      </c>
      <c r="O259" s="461" t="s">
        <v>39</v>
      </c>
    </row>
    <row r="260" spans="1:15" s="300" customFormat="1" ht="16.2" customHeight="1">
      <c r="A260" s="265"/>
      <c r="B260" s="354"/>
      <c r="C260" s="457" t="s">
        <v>445</v>
      </c>
      <c r="D260" s="458" t="s">
        <v>444</v>
      </c>
      <c r="E260" s="459" t="s">
        <v>25</v>
      </c>
      <c r="F260" s="293" t="s">
        <v>46</v>
      </c>
      <c r="G260" s="459" t="s">
        <v>70</v>
      </c>
      <c r="H260" s="459"/>
      <c r="I260" s="293">
        <v>3</v>
      </c>
      <c r="J260" s="460">
        <v>1021</v>
      </c>
      <c r="K260" s="279">
        <v>350</v>
      </c>
      <c r="L260" s="285" t="s">
        <v>1466</v>
      </c>
      <c r="M260" s="280"/>
      <c r="N260" s="291">
        <f t="shared" si="7"/>
        <v>0</v>
      </c>
      <c r="O260" s="461" t="s">
        <v>39</v>
      </c>
    </row>
    <row r="261" spans="1:15" ht="16.2" customHeight="1">
      <c r="A261" s="260"/>
      <c r="B261" s="261"/>
      <c r="C261" s="535" t="s">
        <v>448</v>
      </c>
      <c r="D261" s="137" t="s">
        <v>447</v>
      </c>
      <c r="E261" s="138" t="s">
        <v>25</v>
      </c>
      <c r="F261" s="139" t="s">
        <v>46</v>
      </c>
      <c r="G261" s="138" t="s">
        <v>70</v>
      </c>
      <c r="H261" s="138"/>
      <c r="I261" s="139">
        <v>3</v>
      </c>
      <c r="J261" s="140">
        <v>1021</v>
      </c>
      <c r="K261" s="159">
        <v>350</v>
      </c>
      <c r="L261" s="229" t="s">
        <v>1466</v>
      </c>
      <c r="M261" s="166"/>
      <c r="N261" s="291">
        <f t="shared" si="7"/>
        <v>0</v>
      </c>
      <c r="O261" s="536" t="s">
        <v>39</v>
      </c>
    </row>
    <row r="262" spans="1:15" s="36" customFormat="1" ht="16.2" customHeight="1">
      <c r="A262" s="65"/>
      <c r="B262" s="96"/>
      <c r="C262" s="457" t="s">
        <v>1378</v>
      </c>
      <c r="D262" s="458" t="s">
        <v>1379</v>
      </c>
      <c r="E262" s="459" t="s">
        <v>25</v>
      </c>
      <c r="F262" s="293" t="s">
        <v>65</v>
      </c>
      <c r="G262" s="459" t="s">
        <v>38</v>
      </c>
      <c r="H262" s="459"/>
      <c r="I262" s="293">
        <v>3</v>
      </c>
      <c r="J262" s="460">
        <v>320</v>
      </c>
      <c r="K262" s="279">
        <v>220</v>
      </c>
      <c r="L262" s="285" t="s">
        <v>1466</v>
      </c>
      <c r="M262" s="280"/>
      <c r="N262" s="291">
        <f t="shared" si="7"/>
        <v>0</v>
      </c>
      <c r="O262" s="461" t="s">
        <v>1408</v>
      </c>
    </row>
    <row r="263" spans="1:15" s="36" customFormat="1" ht="16.2" customHeight="1">
      <c r="A263" s="77"/>
      <c r="B263" s="100"/>
      <c r="C263" s="484" t="s">
        <v>449</v>
      </c>
      <c r="D263" s="292" t="s">
        <v>450</v>
      </c>
      <c r="E263" s="459" t="s">
        <v>25</v>
      </c>
      <c r="F263" s="293" t="s">
        <v>65</v>
      </c>
      <c r="G263" s="281" t="s">
        <v>38</v>
      </c>
      <c r="H263" s="281"/>
      <c r="I263" s="293">
        <v>3</v>
      </c>
      <c r="J263" s="460">
        <v>260</v>
      </c>
      <c r="K263" s="279">
        <v>220</v>
      </c>
      <c r="L263" s="285" t="s">
        <v>1466</v>
      </c>
      <c r="M263" s="280"/>
      <c r="N263" s="291">
        <f t="shared" si="7"/>
        <v>0</v>
      </c>
      <c r="O263" s="461" t="s">
        <v>1408</v>
      </c>
    </row>
    <row r="264" spans="1:15" s="33" customFormat="1" ht="16.2" customHeight="1">
      <c r="A264" s="66"/>
      <c r="B264" s="97">
        <v>349</v>
      </c>
      <c r="C264" s="484" t="s">
        <v>451</v>
      </c>
      <c r="D264" s="292" t="s">
        <v>452</v>
      </c>
      <c r="E264" s="459" t="s">
        <v>25</v>
      </c>
      <c r="F264" s="293" t="s">
        <v>65</v>
      </c>
      <c r="G264" s="281" t="s">
        <v>38</v>
      </c>
      <c r="H264" s="281"/>
      <c r="I264" s="293">
        <v>3</v>
      </c>
      <c r="J264" s="460">
        <v>260</v>
      </c>
      <c r="K264" s="279">
        <v>220</v>
      </c>
      <c r="L264" s="285" t="s">
        <v>1466</v>
      </c>
      <c r="M264" s="280"/>
      <c r="N264" s="291">
        <f t="shared" si="7"/>
        <v>0</v>
      </c>
      <c r="O264" s="461" t="s">
        <v>1408</v>
      </c>
    </row>
    <row r="265" spans="1:15" s="33" customFormat="1" ht="16.2" customHeight="1">
      <c r="A265" s="67"/>
      <c r="B265" s="97"/>
      <c r="C265" s="487" t="s">
        <v>453</v>
      </c>
      <c r="D265" s="489" t="s">
        <v>454</v>
      </c>
      <c r="E265" s="490" t="s">
        <v>25</v>
      </c>
      <c r="F265" s="491" t="s">
        <v>65</v>
      </c>
      <c r="G265" s="507" t="s">
        <v>455</v>
      </c>
      <c r="H265" s="507"/>
      <c r="I265" s="491">
        <v>3</v>
      </c>
      <c r="J265" s="492">
        <v>220</v>
      </c>
      <c r="K265" s="279">
        <v>220</v>
      </c>
      <c r="L265" s="285" t="s">
        <v>1466</v>
      </c>
      <c r="M265" s="280"/>
      <c r="N265" s="291">
        <f t="shared" si="7"/>
        <v>0</v>
      </c>
      <c r="O265" s="461" t="s">
        <v>28</v>
      </c>
    </row>
    <row r="266" spans="1:15" s="33" customFormat="1" ht="16.2" customHeight="1">
      <c r="A266" s="65"/>
      <c r="B266" s="96"/>
      <c r="C266" s="487" t="s">
        <v>1380</v>
      </c>
      <c r="D266" s="488" t="s">
        <v>1381</v>
      </c>
      <c r="E266" s="459" t="s">
        <v>25</v>
      </c>
      <c r="F266" s="293" t="s">
        <v>65</v>
      </c>
      <c r="G266" s="281" t="s">
        <v>38</v>
      </c>
      <c r="H266" s="281"/>
      <c r="I266" s="293">
        <v>3</v>
      </c>
      <c r="J266" s="460">
        <v>320</v>
      </c>
      <c r="K266" s="279">
        <v>220</v>
      </c>
      <c r="L266" s="285" t="s">
        <v>1466</v>
      </c>
      <c r="M266" s="280"/>
      <c r="N266" s="291">
        <f t="shared" si="7"/>
        <v>0</v>
      </c>
      <c r="O266" s="461" t="s">
        <v>1402</v>
      </c>
    </row>
    <row r="267" spans="1:15" s="35" customFormat="1" ht="16.2" customHeight="1">
      <c r="A267" s="65"/>
      <c r="B267" s="96"/>
      <c r="C267" s="484" t="s">
        <v>456</v>
      </c>
      <c r="D267" s="292" t="s">
        <v>457</v>
      </c>
      <c r="E267" s="459" t="s">
        <v>25</v>
      </c>
      <c r="F267" s="293" t="s">
        <v>65</v>
      </c>
      <c r="G267" s="281" t="s">
        <v>70</v>
      </c>
      <c r="H267" s="281"/>
      <c r="I267" s="281">
        <v>3</v>
      </c>
      <c r="J267" s="284">
        <v>285</v>
      </c>
      <c r="K267" s="279">
        <v>220</v>
      </c>
      <c r="L267" s="285" t="s">
        <v>1466</v>
      </c>
      <c r="M267" s="280"/>
      <c r="N267" s="291">
        <f t="shared" si="7"/>
        <v>0</v>
      </c>
      <c r="O267" s="461" t="s">
        <v>1402</v>
      </c>
    </row>
    <row r="268" spans="1:15" s="33" customFormat="1" ht="16.2" customHeight="1">
      <c r="A268" s="65"/>
      <c r="B268" s="96"/>
      <c r="C268" s="484" t="s">
        <v>458</v>
      </c>
      <c r="D268" s="292" t="s">
        <v>459</v>
      </c>
      <c r="E268" s="459" t="s">
        <v>25</v>
      </c>
      <c r="F268" s="293" t="s">
        <v>65</v>
      </c>
      <c r="G268" s="281" t="s">
        <v>38</v>
      </c>
      <c r="H268" s="281"/>
      <c r="I268" s="281">
        <v>3</v>
      </c>
      <c r="J268" s="284">
        <v>260</v>
      </c>
      <c r="K268" s="279">
        <v>220</v>
      </c>
      <c r="L268" s="285" t="s">
        <v>1466</v>
      </c>
      <c r="M268" s="280"/>
      <c r="N268" s="291">
        <f t="shared" si="7"/>
        <v>0</v>
      </c>
      <c r="O268" s="461" t="s">
        <v>1402</v>
      </c>
    </row>
    <row r="269" spans="1:15" s="33" customFormat="1" ht="16.2" customHeight="1">
      <c r="A269" s="199"/>
      <c r="B269" s="96"/>
      <c r="C269" s="484" t="s">
        <v>460</v>
      </c>
      <c r="D269" s="292" t="s">
        <v>461</v>
      </c>
      <c r="E269" s="459" t="s">
        <v>25</v>
      </c>
      <c r="F269" s="293" t="s">
        <v>65</v>
      </c>
      <c r="G269" s="281" t="s">
        <v>38</v>
      </c>
      <c r="H269" s="281"/>
      <c r="I269" s="281">
        <v>3</v>
      </c>
      <c r="J269" s="284">
        <v>260</v>
      </c>
      <c r="K269" s="279">
        <v>220</v>
      </c>
      <c r="L269" s="285" t="s">
        <v>1466</v>
      </c>
      <c r="M269" s="280"/>
      <c r="N269" s="291">
        <f t="shared" si="7"/>
        <v>0</v>
      </c>
      <c r="O269" s="461" t="s">
        <v>1402</v>
      </c>
    </row>
    <row r="270" spans="1:15" s="35" customFormat="1" ht="16.2" customHeight="1">
      <c r="A270" s="65"/>
      <c r="B270" s="96"/>
      <c r="C270" s="484" t="s">
        <v>462</v>
      </c>
      <c r="D270" s="292" t="s">
        <v>463</v>
      </c>
      <c r="E270" s="459" t="s">
        <v>25</v>
      </c>
      <c r="F270" s="293" t="s">
        <v>65</v>
      </c>
      <c r="G270" s="281" t="s">
        <v>38</v>
      </c>
      <c r="H270" s="281"/>
      <c r="I270" s="281">
        <v>3</v>
      </c>
      <c r="J270" s="284">
        <v>285</v>
      </c>
      <c r="K270" s="279">
        <v>220</v>
      </c>
      <c r="L270" s="285" t="s">
        <v>1466</v>
      </c>
      <c r="M270" s="280"/>
      <c r="N270" s="291">
        <f t="shared" si="7"/>
        <v>0</v>
      </c>
      <c r="O270" s="461" t="s">
        <v>1402</v>
      </c>
    </row>
    <row r="271" spans="1:15" s="35" customFormat="1" ht="16.2" customHeight="1">
      <c r="A271" s="92"/>
      <c r="B271" s="98"/>
      <c r="C271" s="484" t="s">
        <v>464</v>
      </c>
      <c r="D271" s="292" t="s">
        <v>465</v>
      </c>
      <c r="E271" s="459" t="s">
        <v>25</v>
      </c>
      <c r="F271" s="293" t="s">
        <v>65</v>
      </c>
      <c r="G271" s="281" t="s">
        <v>38</v>
      </c>
      <c r="H271" s="281"/>
      <c r="I271" s="281">
        <v>3</v>
      </c>
      <c r="J271" s="284">
        <v>260</v>
      </c>
      <c r="K271" s="279">
        <v>220</v>
      </c>
      <c r="L271" s="285" t="s">
        <v>1466</v>
      </c>
      <c r="M271" s="280"/>
      <c r="N271" s="291">
        <f t="shared" si="7"/>
        <v>0</v>
      </c>
      <c r="O271" s="461" t="s">
        <v>1402</v>
      </c>
    </row>
    <row r="272" spans="1:15" s="33" customFormat="1" ht="16.2" customHeight="1">
      <c r="A272" s="92"/>
      <c r="B272" s="98"/>
      <c r="C272" s="487" t="s">
        <v>466</v>
      </c>
      <c r="D272" s="489" t="s">
        <v>467</v>
      </c>
      <c r="E272" s="490" t="s">
        <v>25</v>
      </c>
      <c r="F272" s="491" t="s">
        <v>65</v>
      </c>
      <c r="G272" s="507" t="s">
        <v>455</v>
      </c>
      <c r="H272" s="507"/>
      <c r="I272" s="491">
        <v>3</v>
      </c>
      <c r="J272" s="492">
        <v>220</v>
      </c>
      <c r="K272" s="279">
        <v>220</v>
      </c>
      <c r="L272" s="285" t="s">
        <v>1466</v>
      </c>
      <c r="M272" s="280"/>
      <c r="N272" s="291">
        <f t="shared" si="7"/>
        <v>0</v>
      </c>
      <c r="O272" s="461" t="s">
        <v>28</v>
      </c>
    </row>
    <row r="273" spans="1:15" s="35" customFormat="1" ht="16.2" customHeight="1">
      <c r="A273" s="92"/>
      <c r="B273" s="98"/>
      <c r="C273" s="457" t="s">
        <v>468</v>
      </c>
      <c r="D273" s="458" t="s">
        <v>469</v>
      </c>
      <c r="E273" s="459" t="s">
        <v>25</v>
      </c>
      <c r="F273" s="293" t="s">
        <v>46</v>
      </c>
      <c r="G273" s="459" t="s">
        <v>470</v>
      </c>
      <c r="H273" s="459"/>
      <c r="I273" s="293">
        <v>1</v>
      </c>
      <c r="J273" s="460">
        <v>750</v>
      </c>
      <c r="K273" s="279">
        <v>220</v>
      </c>
      <c r="L273" s="285" t="s">
        <v>1466</v>
      </c>
      <c r="M273" s="280"/>
      <c r="N273" s="291">
        <f t="shared" si="7"/>
        <v>0</v>
      </c>
      <c r="O273" s="461" t="s">
        <v>28</v>
      </c>
    </row>
    <row r="274" spans="1:15" s="35" customFormat="1" ht="16.2" customHeight="1">
      <c r="A274" s="92"/>
      <c r="B274" s="98"/>
      <c r="C274" s="484" t="s">
        <v>471</v>
      </c>
      <c r="D274" s="292" t="s">
        <v>472</v>
      </c>
      <c r="E274" s="459" t="s">
        <v>25</v>
      </c>
      <c r="F274" s="293" t="s">
        <v>65</v>
      </c>
      <c r="G274" s="281" t="s">
        <v>70</v>
      </c>
      <c r="H274" s="281"/>
      <c r="I274" s="281">
        <v>3</v>
      </c>
      <c r="J274" s="284">
        <v>285</v>
      </c>
      <c r="K274" s="279">
        <v>220</v>
      </c>
      <c r="L274" s="285" t="s">
        <v>1466</v>
      </c>
      <c r="M274" s="280"/>
      <c r="N274" s="291">
        <f t="shared" si="7"/>
        <v>0</v>
      </c>
      <c r="O274" s="461" t="s">
        <v>28</v>
      </c>
    </row>
    <row r="275" spans="1:15" s="35" customFormat="1" ht="16.2" customHeight="1">
      <c r="A275" s="92"/>
      <c r="B275" s="98"/>
      <c r="C275" s="484" t="s">
        <v>473</v>
      </c>
      <c r="D275" s="292" t="s">
        <v>474</v>
      </c>
      <c r="E275" s="459" t="s">
        <v>25</v>
      </c>
      <c r="F275" s="293" t="s">
        <v>65</v>
      </c>
      <c r="G275" s="281" t="s">
        <v>302</v>
      </c>
      <c r="H275" s="281"/>
      <c r="I275" s="281">
        <v>1</v>
      </c>
      <c r="J275" s="284">
        <v>340</v>
      </c>
      <c r="K275" s="279">
        <v>220</v>
      </c>
      <c r="L275" s="285" t="s">
        <v>1466</v>
      </c>
      <c r="M275" s="280"/>
      <c r="N275" s="291">
        <f t="shared" si="7"/>
        <v>0</v>
      </c>
      <c r="O275" s="461" t="s">
        <v>1402</v>
      </c>
    </row>
    <row r="276" spans="1:15" s="33" customFormat="1" ht="16.2" customHeight="1">
      <c r="A276" s="65"/>
      <c r="B276" s="96"/>
      <c r="C276" s="484" t="s">
        <v>475</v>
      </c>
      <c r="D276" s="292" t="s">
        <v>476</v>
      </c>
      <c r="E276" s="459" t="s">
        <v>25</v>
      </c>
      <c r="F276" s="293" t="s">
        <v>65</v>
      </c>
      <c r="G276" s="281" t="s">
        <v>38</v>
      </c>
      <c r="H276" s="281"/>
      <c r="I276" s="281">
        <v>3</v>
      </c>
      <c r="J276" s="284">
        <v>260</v>
      </c>
      <c r="K276" s="279">
        <v>220</v>
      </c>
      <c r="L276" s="285" t="s">
        <v>1466</v>
      </c>
      <c r="M276" s="280"/>
      <c r="N276" s="291">
        <f t="shared" si="7"/>
        <v>0</v>
      </c>
      <c r="O276" s="461" t="s">
        <v>1402</v>
      </c>
    </row>
    <row r="277" spans="1:15" s="35" customFormat="1" ht="16.2" customHeight="1">
      <c r="A277" s="64" t="s">
        <v>421</v>
      </c>
      <c r="B277" s="96">
        <v>680</v>
      </c>
      <c r="C277" s="484" t="s">
        <v>477</v>
      </c>
      <c r="D277" s="292" t="s">
        <v>478</v>
      </c>
      <c r="E277" s="459" t="s">
        <v>25</v>
      </c>
      <c r="F277" s="293" t="s">
        <v>65</v>
      </c>
      <c r="G277" s="281" t="s">
        <v>38</v>
      </c>
      <c r="H277" s="281"/>
      <c r="I277" s="281">
        <v>3</v>
      </c>
      <c r="J277" s="284">
        <v>280</v>
      </c>
      <c r="K277" s="279">
        <v>220</v>
      </c>
      <c r="L277" s="285" t="s">
        <v>1466</v>
      </c>
      <c r="M277" s="280"/>
      <c r="N277" s="291">
        <f t="shared" si="7"/>
        <v>0</v>
      </c>
      <c r="O277" s="461" t="s">
        <v>1402</v>
      </c>
    </row>
    <row r="278" spans="1:15" s="33" customFormat="1" ht="16.2" customHeight="1">
      <c r="A278" s="91"/>
      <c r="B278" s="98"/>
      <c r="C278" s="484" t="s">
        <v>479</v>
      </c>
      <c r="D278" s="292" t="s">
        <v>480</v>
      </c>
      <c r="E278" s="459" t="s">
        <v>25</v>
      </c>
      <c r="F278" s="293" t="s">
        <v>65</v>
      </c>
      <c r="G278" s="281" t="s">
        <v>70</v>
      </c>
      <c r="H278" s="281"/>
      <c r="I278" s="281">
        <v>3</v>
      </c>
      <c r="J278" s="284">
        <v>350</v>
      </c>
      <c r="K278" s="279">
        <v>220</v>
      </c>
      <c r="L278" s="285" t="s">
        <v>1466</v>
      </c>
      <c r="M278" s="280"/>
      <c r="N278" s="291">
        <f t="shared" si="7"/>
        <v>0</v>
      </c>
      <c r="O278" s="461" t="s">
        <v>1402</v>
      </c>
    </row>
    <row r="279" spans="1:15" s="33" customFormat="1" ht="16.2" customHeight="1">
      <c r="A279" s="91"/>
      <c r="B279" s="98"/>
      <c r="C279" s="484" t="s">
        <v>481</v>
      </c>
      <c r="D279" s="292" t="s">
        <v>482</v>
      </c>
      <c r="E279" s="459" t="s">
        <v>25</v>
      </c>
      <c r="F279" s="293" t="s">
        <v>65</v>
      </c>
      <c r="G279" s="281" t="s">
        <v>70</v>
      </c>
      <c r="H279" s="281"/>
      <c r="I279" s="281">
        <v>3</v>
      </c>
      <c r="J279" s="284">
        <v>350</v>
      </c>
      <c r="K279" s="279">
        <v>220</v>
      </c>
      <c r="L279" s="285" t="s">
        <v>1466</v>
      </c>
      <c r="M279" s="280"/>
      <c r="N279" s="291">
        <f t="shared" si="7"/>
        <v>0</v>
      </c>
      <c r="O279" s="461" t="s">
        <v>1402</v>
      </c>
    </row>
    <row r="280" spans="1:15" s="33" customFormat="1" ht="16.2" customHeight="1">
      <c r="A280" s="67"/>
      <c r="B280" s="97"/>
      <c r="C280" s="484" t="s">
        <v>1382</v>
      </c>
      <c r="D280" s="292" t="s">
        <v>1383</v>
      </c>
      <c r="E280" s="459" t="s">
        <v>25</v>
      </c>
      <c r="F280" s="293" t="s">
        <v>65</v>
      </c>
      <c r="G280" s="281" t="s">
        <v>38</v>
      </c>
      <c r="H280" s="281"/>
      <c r="I280" s="281">
        <v>3</v>
      </c>
      <c r="J280" s="284">
        <v>320</v>
      </c>
      <c r="K280" s="279">
        <v>220</v>
      </c>
      <c r="L280" s="285" t="s">
        <v>1466</v>
      </c>
      <c r="M280" s="280"/>
      <c r="N280" s="291">
        <f t="shared" si="7"/>
        <v>0</v>
      </c>
      <c r="O280" s="461" t="s">
        <v>1402</v>
      </c>
    </row>
    <row r="281" spans="1:15" s="35" customFormat="1" ht="16.2" customHeight="1">
      <c r="A281" s="65"/>
      <c r="B281" s="96"/>
      <c r="C281" s="484" t="s">
        <v>1384</v>
      </c>
      <c r="D281" s="292" t="s">
        <v>1385</v>
      </c>
      <c r="E281" s="459" t="s">
        <v>25</v>
      </c>
      <c r="F281" s="293" t="s">
        <v>65</v>
      </c>
      <c r="G281" s="281" t="s">
        <v>38</v>
      </c>
      <c r="H281" s="281"/>
      <c r="I281" s="281">
        <v>3</v>
      </c>
      <c r="J281" s="284">
        <v>320</v>
      </c>
      <c r="K281" s="279">
        <v>220</v>
      </c>
      <c r="L281" s="285" t="s">
        <v>1466</v>
      </c>
      <c r="M281" s="280"/>
      <c r="N281" s="291">
        <f t="shared" si="7"/>
        <v>0</v>
      </c>
      <c r="O281" s="461" t="s">
        <v>1402</v>
      </c>
    </row>
    <row r="282" spans="1:15" s="35" customFormat="1" ht="16.2" customHeight="1">
      <c r="A282" s="64"/>
      <c r="B282" s="96">
        <v>418</v>
      </c>
      <c r="C282" s="484" t="s">
        <v>1386</v>
      </c>
      <c r="D282" s="292" t="s">
        <v>1387</v>
      </c>
      <c r="E282" s="459" t="s">
        <v>25</v>
      </c>
      <c r="F282" s="293" t="s">
        <v>65</v>
      </c>
      <c r="G282" s="281" t="s">
        <v>38</v>
      </c>
      <c r="H282" s="281"/>
      <c r="I282" s="281">
        <v>3</v>
      </c>
      <c r="J282" s="284">
        <v>320</v>
      </c>
      <c r="K282" s="279">
        <v>220</v>
      </c>
      <c r="L282" s="285" t="s">
        <v>1466</v>
      </c>
      <c r="M282" s="280"/>
      <c r="N282" s="291">
        <f t="shared" si="7"/>
        <v>0</v>
      </c>
      <c r="O282" s="461" t="s">
        <v>1402</v>
      </c>
    </row>
    <row r="283" spans="1:15" s="33" customFormat="1" ht="16.2" customHeight="1">
      <c r="A283" s="64"/>
      <c r="B283" s="96">
        <v>419</v>
      </c>
      <c r="C283" s="484" t="s">
        <v>1388</v>
      </c>
      <c r="D283" s="292" t="s">
        <v>1389</v>
      </c>
      <c r="E283" s="459" t="s">
        <v>25</v>
      </c>
      <c r="F283" s="293" t="s">
        <v>65</v>
      </c>
      <c r="G283" s="281" t="s">
        <v>38</v>
      </c>
      <c r="H283" s="281"/>
      <c r="I283" s="281">
        <v>3</v>
      </c>
      <c r="J283" s="284">
        <v>320</v>
      </c>
      <c r="K283" s="279">
        <v>220</v>
      </c>
      <c r="L283" s="285" t="s">
        <v>1466</v>
      </c>
      <c r="M283" s="280"/>
      <c r="N283" s="291">
        <f t="shared" ref="N283:N284" si="8">IF(O283="продано","",IF(L283="",IF(K283="",J283*M283,K283*M283),IF(MOD(M283,3)=0,M283*L283,K283*M283)))</f>
        <v>0</v>
      </c>
      <c r="O283" s="461" t="s">
        <v>1402</v>
      </c>
    </row>
    <row r="284" spans="1:15" s="35" customFormat="1" ht="16.2" customHeight="1">
      <c r="A284" s="65"/>
      <c r="B284" s="96"/>
      <c r="C284" s="484" t="s">
        <v>1390</v>
      </c>
      <c r="D284" s="292" t="s">
        <v>1391</v>
      </c>
      <c r="E284" s="459" t="s">
        <v>25</v>
      </c>
      <c r="F284" s="293" t="s">
        <v>65</v>
      </c>
      <c r="G284" s="281" t="s">
        <v>38</v>
      </c>
      <c r="H284" s="281"/>
      <c r="I284" s="281">
        <v>3</v>
      </c>
      <c r="J284" s="284">
        <v>320</v>
      </c>
      <c r="K284" s="279">
        <v>220</v>
      </c>
      <c r="L284" s="285" t="s">
        <v>1466</v>
      </c>
      <c r="M284" s="280"/>
      <c r="N284" s="291">
        <f t="shared" si="8"/>
        <v>0</v>
      </c>
      <c r="O284" s="461" t="s">
        <v>1402</v>
      </c>
    </row>
    <row r="285" spans="1:15" s="33" customFormat="1" ht="16.2" customHeight="1">
      <c r="A285" s="65"/>
      <c r="B285" s="96"/>
      <c r="C285" s="484" t="s">
        <v>483</v>
      </c>
      <c r="D285" s="292" t="s">
        <v>484</v>
      </c>
      <c r="E285" s="459" t="s">
        <v>25</v>
      </c>
      <c r="F285" s="293" t="s">
        <v>65</v>
      </c>
      <c r="G285" s="281" t="s">
        <v>70</v>
      </c>
      <c r="H285" s="281"/>
      <c r="I285" s="281">
        <v>3</v>
      </c>
      <c r="J285" s="284">
        <v>290</v>
      </c>
      <c r="K285" s="279">
        <v>220</v>
      </c>
      <c r="L285" s="285" t="s">
        <v>1466</v>
      </c>
      <c r="M285" s="280"/>
      <c r="N285" s="147">
        <f t="shared" ref="N283:N292" si="9">IF(O285="продано","",IF(L285="",IF(K285="",J285*M285,K285*M285),IF(MOD(M285,3)=0,M285*L285,K285*M285)))</f>
        <v>0</v>
      </c>
      <c r="O285" s="461" t="s">
        <v>1402</v>
      </c>
    </row>
    <row r="286" spans="1:15" s="33" customFormat="1" ht="16.2" customHeight="1">
      <c r="A286" s="65"/>
      <c r="B286" s="96"/>
      <c r="C286" s="531" t="s">
        <v>1392</v>
      </c>
      <c r="D286" s="292" t="s">
        <v>1393</v>
      </c>
      <c r="E286" s="459" t="s">
        <v>25</v>
      </c>
      <c r="F286" s="293" t="s">
        <v>65</v>
      </c>
      <c r="G286" s="283" t="s">
        <v>70</v>
      </c>
      <c r="H286" s="283"/>
      <c r="I286" s="281">
        <v>3</v>
      </c>
      <c r="J286" s="284">
        <v>320</v>
      </c>
      <c r="K286" s="278">
        <v>320</v>
      </c>
      <c r="L286" s="285" t="s">
        <v>1466</v>
      </c>
      <c r="M286" s="280"/>
      <c r="N286" s="147">
        <f t="shared" si="9"/>
        <v>0</v>
      </c>
      <c r="O286" s="461" t="s">
        <v>1402</v>
      </c>
    </row>
    <row r="287" spans="1:15" s="35" customFormat="1" ht="16.2" customHeight="1">
      <c r="A287" s="67"/>
      <c r="B287" s="97"/>
      <c r="C287" s="537" t="s">
        <v>1394</v>
      </c>
      <c r="D287" s="339" t="s">
        <v>1395</v>
      </c>
      <c r="E287" s="459" t="s">
        <v>25</v>
      </c>
      <c r="F287" s="293" t="s">
        <v>65</v>
      </c>
      <c r="G287" s="283" t="s">
        <v>70</v>
      </c>
      <c r="H287" s="283"/>
      <c r="I287" s="281">
        <v>3</v>
      </c>
      <c r="J287" s="284">
        <v>380</v>
      </c>
      <c r="K287" s="278">
        <v>380</v>
      </c>
      <c r="L287" s="285" t="s">
        <v>1466</v>
      </c>
      <c r="M287" s="280"/>
      <c r="N287" s="147">
        <f t="shared" si="9"/>
        <v>0</v>
      </c>
      <c r="O287" s="461" t="s">
        <v>1402</v>
      </c>
    </row>
    <row r="288" spans="1:15" s="33" customFormat="1" ht="16.2" customHeight="1">
      <c r="A288" s="64"/>
      <c r="B288" s="96">
        <v>312</v>
      </c>
      <c r="C288" s="504" t="s">
        <v>497</v>
      </c>
      <c r="D288" s="339" t="s">
        <v>498</v>
      </c>
      <c r="E288" s="283" t="s">
        <v>25</v>
      </c>
      <c r="F288" s="293" t="s">
        <v>26</v>
      </c>
      <c r="G288" s="281" t="s">
        <v>27</v>
      </c>
      <c r="H288" s="281"/>
      <c r="I288" s="281">
        <v>3</v>
      </c>
      <c r="J288" s="284">
        <v>582</v>
      </c>
      <c r="K288" s="278">
        <v>582</v>
      </c>
      <c r="L288" s="285" t="s">
        <v>1466</v>
      </c>
      <c r="M288" s="280"/>
      <c r="N288" s="147">
        <f t="shared" si="9"/>
        <v>0</v>
      </c>
      <c r="O288" s="461" t="s">
        <v>28</v>
      </c>
    </row>
    <row r="289" spans="1:15" s="35" customFormat="1" ht="16.2" customHeight="1">
      <c r="A289" s="64"/>
      <c r="B289" s="96">
        <v>311</v>
      </c>
      <c r="C289" s="504" t="s">
        <v>499</v>
      </c>
      <c r="D289" s="339" t="s">
        <v>500</v>
      </c>
      <c r="E289" s="283" t="s">
        <v>25</v>
      </c>
      <c r="F289" s="293" t="s">
        <v>26</v>
      </c>
      <c r="G289" s="281" t="s">
        <v>38</v>
      </c>
      <c r="H289" s="281"/>
      <c r="I289" s="281">
        <v>3</v>
      </c>
      <c r="J289" s="284">
        <v>713</v>
      </c>
      <c r="K289" s="278">
        <v>713</v>
      </c>
      <c r="L289" s="285" t="s">
        <v>1466</v>
      </c>
      <c r="M289" s="280"/>
      <c r="N289" s="147">
        <f t="shared" si="9"/>
        <v>0</v>
      </c>
      <c r="O289" s="461" t="s">
        <v>39</v>
      </c>
    </row>
    <row r="290" spans="1:15" s="35" customFormat="1" ht="16.2" customHeight="1">
      <c r="A290" s="64"/>
      <c r="B290" s="96"/>
      <c r="C290" s="504" t="s">
        <v>1669</v>
      </c>
      <c r="D290" s="339" t="s">
        <v>1670</v>
      </c>
      <c r="E290" s="303" t="s">
        <v>25</v>
      </c>
      <c r="F290" s="304" t="s">
        <v>26</v>
      </c>
      <c r="G290" s="303" t="s">
        <v>279</v>
      </c>
      <c r="H290" s="281"/>
      <c r="I290" s="281">
        <v>3</v>
      </c>
      <c r="J290" s="284"/>
      <c r="K290" s="278">
        <v>574</v>
      </c>
      <c r="L290" s="285"/>
      <c r="M290" s="280"/>
      <c r="N290" s="147">
        <f t="shared" si="9"/>
        <v>0</v>
      </c>
      <c r="O290" s="461" t="s">
        <v>1462</v>
      </c>
    </row>
    <row r="291" spans="1:15" s="33" customFormat="1" ht="16.2" customHeight="1">
      <c r="A291" s="66"/>
      <c r="B291" s="97">
        <v>542</v>
      </c>
      <c r="C291" s="502" t="s">
        <v>501</v>
      </c>
      <c r="D291" s="342" t="s">
        <v>502</v>
      </c>
      <c r="E291" s="459" t="s">
        <v>25</v>
      </c>
      <c r="F291" s="293" t="s">
        <v>26</v>
      </c>
      <c r="G291" s="459" t="s">
        <v>279</v>
      </c>
      <c r="H291" s="459"/>
      <c r="I291" s="293">
        <v>3</v>
      </c>
      <c r="J291" s="460">
        <v>582</v>
      </c>
      <c r="K291" s="278">
        <v>498</v>
      </c>
      <c r="L291" s="285" t="s">
        <v>1466</v>
      </c>
      <c r="M291" s="280"/>
      <c r="N291" s="147">
        <f t="shared" si="9"/>
        <v>0</v>
      </c>
      <c r="O291" s="461" t="s">
        <v>1462</v>
      </c>
    </row>
    <row r="292" spans="1:15" s="33" customFormat="1" ht="16.2" customHeight="1">
      <c r="A292" s="66"/>
      <c r="B292" s="97">
        <v>296</v>
      </c>
      <c r="C292" s="457" t="s">
        <v>503</v>
      </c>
      <c r="D292" s="458" t="s">
        <v>504</v>
      </c>
      <c r="E292" s="459" t="s">
        <v>25</v>
      </c>
      <c r="F292" s="293" t="s">
        <v>26</v>
      </c>
      <c r="G292" s="459" t="s">
        <v>38</v>
      </c>
      <c r="H292" s="459"/>
      <c r="I292" s="293">
        <v>3</v>
      </c>
      <c r="J292" s="460">
        <v>713</v>
      </c>
      <c r="K292" s="278">
        <v>713</v>
      </c>
      <c r="L292" s="285" t="s">
        <v>1466</v>
      </c>
      <c r="M292" s="280"/>
      <c r="N292" s="147">
        <f t="shared" si="9"/>
        <v>0</v>
      </c>
      <c r="O292" s="461" t="s">
        <v>39</v>
      </c>
    </row>
    <row r="293" spans="1:15" s="33" customFormat="1" ht="16.2" customHeight="1">
      <c r="A293" s="64"/>
      <c r="B293" s="96">
        <v>297</v>
      </c>
      <c r="C293" s="538"/>
      <c r="D293" s="539" t="s">
        <v>505</v>
      </c>
      <c r="E293" s="540"/>
      <c r="F293" s="541"/>
      <c r="G293" s="540"/>
      <c r="H293" s="540"/>
      <c r="I293" s="541"/>
      <c r="J293" s="542"/>
      <c r="K293" s="543"/>
      <c r="L293" s="544"/>
      <c r="M293" s="545"/>
      <c r="N293" s="235"/>
      <c r="O293" s="546"/>
    </row>
    <row r="294" spans="1:15" s="33" customFormat="1" ht="16.2" customHeight="1">
      <c r="A294" s="64"/>
      <c r="B294" s="96">
        <v>298</v>
      </c>
      <c r="C294" s="457" t="s">
        <v>507</v>
      </c>
      <c r="D294" s="458" t="s">
        <v>508</v>
      </c>
      <c r="E294" s="459" t="s">
        <v>506</v>
      </c>
      <c r="F294" s="293" t="s">
        <v>26</v>
      </c>
      <c r="G294" s="459" t="s">
        <v>52</v>
      </c>
      <c r="H294" s="459"/>
      <c r="I294" s="293">
        <v>3</v>
      </c>
      <c r="J294" s="460">
        <v>2982</v>
      </c>
      <c r="K294" s="278">
        <v>2982</v>
      </c>
      <c r="L294" s="285"/>
      <c r="M294" s="280"/>
      <c r="N294" s="147">
        <f t="shared" ref="N294:N363" si="10">IF(O294="продано","",IF(L294="",IF(K294="",J294*M294,K294*M294),IF(MOD(M294,3)=0,M294*L294,K294*M294)))</f>
        <v>0</v>
      </c>
      <c r="O294" s="461" t="s">
        <v>28</v>
      </c>
    </row>
    <row r="295" spans="1:15" s="33" customFormat="1" ht="16.2" customHeight="1">
      <c r="A295" s="66"/>
      <c r="B295" s="97">
        <v>20</v>
      </c>
      <c r="C295" s="457" t="s">
        <v>509</v>
      </c>
      <c r="D295" s="458" t="s">
        <v>510</v>
      </c>
      <c r="E295" s="459" t="s">
        <v>506</v>
      </c>
      <c r="F295" s="293" t="s">
        <v>26</v>
      </c>
      <c r="G295" s="459" t="s">
        <v>27</v>
      </c>
      <c r="H295" s="459" t="s">
        <v>511</v>
      </c>
      <c r="I295" s="293">
        <v>1</v>
      </c>
      <c r="J295" s="460">
        <v>2982</v>
      </c>
      <c r="K295" s="278">
        <v>2982</v>
      </c>
      <c r="L295" s="285"/>
      <c r="M295" s="280"/>
      <c r="N295" s="147">
        <f t="shared" si="10"/>
        <v>0</v>
      </c>
      <c r="O295" s="461" t="s">
        <v>28</v>
      </c>
    </row>
    <row r="296" spans="1:15" s="33" customFormat="1" ht="16.2" customHeight="1">
      <c r="A296" s="64"/>
      <c r="B296" s="96">
        <v>87</v>
      </c>
      <c r="C296" s="457" t="s">
        <v>512</v>
      </c>
      <c r="D296" s="458" t="s">
        <v>513</v>
      </c>
      <c r="E296" s="459" t="s">
        <v>506</v>
      </c>
      <c r="F296" s="293" t="s">
        <v>26</v>
      </c>
      <c r="G296" s="459" t="s">
        <v>27</v>
      </c>
      <c r="H296" s="459" t="s">
        <v>514</v>
      </c>
      <c r="I296" s="293">
        <v>1</v>
      </c>
      <c r="J296" s="460">
        <v>2843</v>
      </c>
      <c r="K296" s="278">
        <v>2843</v>
      </c>
      <c r="L296" s="285"/>
      <c r="M296" s="280"/>
      <c r="N296" s="147">
        <f t="shared" si="10"/>
        <v>0</v>
      </c>
      <c r="O296" s="461" t="s">
        <v>28</v>
      </c>
    </row>
    <row r="297" spans="1:15" s="33" customFormat="1" ht="16.2" customHeight="1">
      <c r="A297" s="66"/>
      <c r="B297" s="97">
        <v>544</v>
      </c>
      <c r="C297" s="484" t="s">
        <v>515</v>
      </c>
      <c r="D297" s="292" t="s">
        <v>516</v>
      </c>
      <c r="E297" s="283" t="s">
        <v>506</v>
      </c>
      <c r="F297" s="293" t="s">
        <v>26</v>
      </c>
      <c r="G297" s="281" t="s">
        <v>52</v>
      </c>
      <c r="H297" s="281"/>
      <c r="I297" s="281">
        <v>3</v>
      </c>
      <c r="J297" s="284">
        <v>1853</v>
      </c>
      <c r="K297" s="278">
        <v>1853</v>
      </c>
      <c r="L297" s="285"/>
      <c r="M297" s="280"/>
      <c r="N297" s="147">
        <f t="shared" si="10"/>
        <v>0</v>
      </c>
      <c r="O297" s="461" t="s">
        <v>28</v>
      </c>
    </row>
    <row r="298" spans="1:15" s="33" customFormat="1" ht="16.2" customHeight="1">
      <c r="A298" s="87"/>
      <c r="B298" s="99"/>
      <c r="C298" s="484" t="s">
        <v>518</v>
      </c>
      <c r="D298" s="292" t="s">
        <v>517</v>
      </c>
      <c r="E298" s="283" t="s">
        <v>506</v>
      </c>
      <c r="F298" s="281" t="s">
        <v>26</v>
      </c>
      <c r="G298" s="283" t="s">
        <v>27</v>
      </c>
      <c r="H298" s="283"/>
      <c r="I298" s="281">
        <v>3</v>
      </c>
      <c r="J298" s="284">
        <v>2843</v>
      </c>
      <c r="K298" s="278">
        <v>2843</v>
      </c>
      <c r="L298" s="285"/>
      <c r="M298" s="280"/>
      <c r="N298" s="147">
        <f t="shared" si="10"/>
        <v>0</v>
      </c>
      <c r="O298" s="461" t="s">
        <v>28</v>
      </c>
    </row>
    <row r="299" spans="1:15" s="33" customFormat="1" ht="16.2" customHeight="1">
      <c r="A299" s="64"/>
      <c r="B299" s="96">
        <v>547</v>
      </c>
      <c r="C299" s="457" t="s">
        <v>519</v>
      </c>
      <c r="D299" s="458" t="s">
        <v>520</v>
      </c>
      <c r="E299" s="459" t="s">
        <v>506</v>
      </c>
      <c r="F299" s="293" t="s">
        <v>26</v>
      </c>
      <c r="G299" s="459" t="s">
        <v>52</v>
      </c>
      <c r="H299" s="459"/>
      <c r="I299" s="293">
        <v>3</v>
      </c>
      <c r="J299" s="460">
        <v>2100</v>
      </c>
      <c r="K299" s="278">
        <v>2100</v>
      </c>
      <c r="L299" s="285"/>
      <c r="M299" s="280"/>
      <c r="N299" s="147">
        <f t="shared" si="10"/>
        <v>0</v>
      </c>
      <c r="O299" s="461" t="s">
        <v>521</v>
      </c>
    </row>
    <row r="300" spans="1:15" s="33" customFormat="1" ht="16.2" customHeight="1" thickBot="1">
      <c r="A300" s="66"/>
      <c r="B300" s="97">
        <v>548</v>
      </c>
      <c r="C300" s="547" t="s">
        <v>522</v>
      </c>
      <c r="D300" s="548" t="s">
        <v>523</v>
      </c>
      <c r="E300" s="464" t="s">
        <v>506</v>
      </c>
      <c r="F300" s="465" t="s">
        <v>46</v>
      </c>
      <c r="G300" s="466" t="s">
        <v>38</v>
      </c>
      <c r="H300" s="321"/>
      <c r="I300" s="321">
        <v>3</v>
      </c>
      <c r="J300" s="549">
        <v>2454</v>
      </c>
      <c r="K300" s="550">
        <v>2454</v>
      </c>
      <c r="L300" s="551"/>
      <c r="M300" s="552"/>
      <c r="N300" s="521">
        <f t="shared" si="10"/>
        <v>0</v>
      </c>
      <c r="O300" s="553" t="s">
        <v>1462</v>
      </c>
    </row>
    <row r="301" spans="1:15" s="33" customFormat="1" ht="16.2" hidden="1" customHeight="1">
      <c r="A301" s="65"/>
      <c r="B301" s="96">
        <v>548</v>
      </c>
      <c r="C301" s="415" t="s">
        <v>524</v>
      </c>
      <c r="D301" s="416" t="s">
        <v>525</v>
      </c>
      <c r="E301" s="417" t="s">
        <v>506</v>
      </c>
      <c r="F301" s="408" t="s">
        <v>46</v>
      </c>
      <c r="G301" s="417" t="s">
        <v>327</v>
      </c>
      <c r="H301" s="417"/>
      <c r="I301" s="408">
        <v>1</v>
      </c>
      <c r="J301" s="418">
        <v>5184</v>
      </c>
      <c r="K301" s="390">
        <v>5184</v>
      </c>
      <c r="L301" s="390"/>
      <c r="M301" s="392"/>
      <c r="N301" s="366" t="str">
        <f t="shared" si="10"/>
        <v/>
      </c>
      <c r="O301" s="393" t="s">
        <v>47</v>
      </c>
    </row>
    <row r="302" spans="1:15" s="33" customFormat="1" ht="16.2" customHeight="1">
      <c r="A302" s="65"/>
      <c r="B302" s="96"/>
      <c r="C302" s="554" t="s">
        <v>1629</v>
      </c>
      <c r="D302" s="555" t="s">
        <v>1630</v>
      </c>
      <c r="E302" s="556" t="s">
        <v>506</v>
      </c>
      <c r="F302" s="557" t="s">
        <v>26</v>
      </c>
      <c r="G302" s="525" t="s">
        <v>1633</v>
      </c>
      <c r="H302" s="558"/>
      <c r="I302" s="559">
        <v>1</v>
      </c>
      <c r="J302" s="560"/>
      <c r="K302" s="561">
        <v>12526</v>
      </c>
      <c r="L302" s="562"/>
      <c r="M302" s="563"/>
      <c r="N302" s="522">
        <f t="shared" si="10"/>
        <v>0</v>
      </c>
      <c r="O302" s="564" t="s">
        <v>316</v>
      </c>
    </row>
    <row r="303" spans="1:15" s="33" customFormat="1" ht="16.2" customHeight="1">
      <c r="A303" s="65"/>
      <c r="B303" s="96"/>
      <c r="C303" s="504" t="s">
        <v>1631</v>
      </c>
      <c r="D303" s="339" t="s">
        <v>1632</v>
      </c>
      <c r="E303" s="303" t="s">
        <v>506</v>
      </c>
      <c r="F303" s="304" t="s">
        <v>26</v>
      </c>
      <c r="G303" s="308" t="s">
        <v>1634</v>
      </c>
      <c r="H303" s="565"/>
      <c r="I303" s="295">
        <v>1</v>
      </c>
      <c r="J303" s="566"/>
      <c r="K303" s="341">
        <v>6312</v>
      </c>
      <c r="L303" s="302"/>
      <c r="M303" s="567"/>
      <c r="N303" s="291">
        <f t="shared" si="10"/>
        <v>0</v>
      </c>
      <c r="O303" s="520" t="s">
        <v>316</v>
      </c>
    </row>
    <row r="304" spans="1:15" s="33" customFormat="1" ht="16.2" customHeight="1">
      <c r="A304" s="198" t="s">
        <v>537</v>
      </c>
      <c r="B304" s="129"/>
      <c r="C304" s="504" t="s">
        <v>529</v>
      </c>
      <c r="D304" s="339" t="s">
        <v>530</v>
      </c>
      <c r="E304" s="308" t="s">
        <v>506</v>
      </c>
      <c r="F304" s="295" t="s">
        <v>26</v>
      </c>
      <c r="G304" s="308" t="s">
        <v>52</v>
      </c>
      <c r="H304" s="308"/>
      <c r="I304" s="295">
        <v>3</v>
      </c>
      <c r="J304" s="296">
        <v>2178</v>
      </c>
      <c r="K304" s="297">
        <v>2178</v>
      </c>
      <c r="L304" s="298"/>
      <c r="M304" s="299"/>
      <c r="N304" s="291">
        <f t="shared" si="10"/>
        <v>0</v>
      </c>
      <c r="O304" s="520" t="s">
        <v>521</v>
      </c>
    </row>
    <row r="305" spans="1:15" s="33" customFormat="1" ht="16.2" customHeight="1">
      <c r="A305" s="68"/>
      <c r="B305" s="100"/>
      <c r="C305" s="504" t="s">
        <v>1342</v>
      </c>
      <c r="D305" s="339" t="s">
        <v>1343</v>
      </c>
      <c r="E305" s="308" t="s">
        <v>506</v>
      </c>
      <c r="F305" s="295" t="s">
        <v>26</v>
      </c>
      <c r="G305" s="295" t="s">
        <v>38</v>
      </c>
      <c r="H305" s="295"/>
      <c r="I305" s="295"/>
      <c r="J305" s="296">
        <v>2275</v>
      </c>
      <c r="K305" s="297">
        <v>2275</v>
      </c>
      <c r="L305" s="298"/>
      <c r="M305" s="299"/>
      <c r="N305" s="291">
        <f t="shared" si="10"/>
        <v>0</v>
      </c>
      <c r="O305" s="520" t="s">
        <v>1402</v>
      </c>
    </row>
    <row r="306" spans="1:15" s="33" customFormat="1" ht="16.2" customHeight="1">
      <c r="A306" s="88"/>
      <c r="B306" s="99"/>
      <c r="C306" s="484" t="s">
        <v>531</v>
      </c>
      <c r="D306" s="292" t="s">
        <v>532</v>
      </c>
      <c r="E306" s="308" t="s">
        <v>506</v>
      </c>
      <c r="F306" s="295" t="s">
        <v>26</v>
      </c>
      <c r="G306" s="308" t="s">
        <v>27</v>
      </c>
      <c r="H306" s="308" t="s">
        <v>511</v>
      </c>
      <c r="I306" s="295">
        <v>3</v>
      </c>
      <c r="J306" s="296">
        <v>2967</v>
      </c>
      <c r="K306" s="297">
        <v>2967</v>
      </c>
      <c r="L306" s="298"/>
      <c r="M306" s="299"/>
      <c r="N306" s="291">
        <f t="shared" si="10"/>
        <v>0</v>
      </c>
      <c r="O306" s="520" t="s">
        <v>28</v>
      </c>
    </row>
    <row r="307" spans="1:15" s="35" customFormat="1" ht="16.2" customHeight="1">
      <c r="A307" s="66"/>
      <c r="B307" s="97">
        <v>549</v>
      </c>
      <c r="C307" s="504" t="s">
        <v>533</v>
      </c>
      <c r="D307" s="339" t="s">
        <v>534</v>
      </c>
      <c r="E307" s="308" t="s">
        <v>506</v>
      </c>
      <c r="F307" s="295" t="s">
        <v>26</v>
      </c>
      <c r="G307" s="308" t="s">
        <v>52</v>
      </c>
      <c r="H307" s="308"/>
      <c r="I307" s="295">
        <v>3</v>
      </c>
      <c r="J307" s="296">
        <v>2178</v>
      </c>
      <c r="K307" s="297">
        <v>2178</v>
      </c>
      <c r="L307" s="298"/>
      <c r="M307" s="299"/>
      <c r="N307" s="291">
        <f t="shared" si="10"/>
        <v>0</v>
      </c>
      <c r="O307" s="520" t="s">
        <v>521</v>
      </c>
    </row>
    <row r="308" spans="1:15" s="33" customFormat="1" ht="16.2" customHeight="1">
      <c r="A308" s="77"/>
      <c r="B308" s="100"/>
      <c r="C308" s="504" t="s">
        <v>1516</v>
      </c>
      <c r="D308" s="339" t="s">
        <v>1517</v>
      </c>
      <c r="E308" s="308" t="s">
        <v>506</v>
      </c>
      <c r="F308" s="295" t="s">
        <v>26</v>
      </c>
      <c r="G308" s="295" t="s">
        <v>38</v>
      </c>
      <c r="H308" s="295"/>
      <c r="I308" s="295">
        <v>3</v>
      </c>
      <c r="J308" s="296">
        <v>700</v>
      </c>
      <c r="K308" s="297">
        <v>700</v>
      </c>
      <c r="L308" s="298"/>
      <c r="M308" s="299"/>
      <c r="N308" s="291">
        <f t="shared" si="10"/>
        <v>0</v>
      </c>
      <c r="O308" s="520" t="s">
        <v>28</v>
      </c>
    </row>
    <row r="309" spans="1:15" s="33" customFormat="1" ht="16.2" customHeight="1">
      <c r="A309" s="77"/>
      <c r="B309" s="100"/>
      <c r="C309" s="504" t="s">
        <v>1635</v>
      </c>
      <c r="D309" s="339" t="s">
        <v>1636</v>
      </c>
      <c r="E309" s="308" t="s">
        <v>506</v>
      </c>
      <c r="F309" s="295" t="s">
        <v>65</v>
      </c>
      <c r="G309" s="295" t="s">
        <v>1637</v>
      </c>
      <c r="H309" s="295"/>
      <c r="I309" s="295">
        <v>1</v>
      </c>
      <c r="J309" s="296"/>
      <c r="K309" s="297">
        <v>2940</v>
      </c>
      <c r="L309" s="298"/>
      <c r="M309" s="299"/>
      <c r="N309" s="291">
        <f t="shared" si="10"/>
        <v>0</v>
      </c>
      <c r="O309" s="520" t="s">
        <v>1688</v>
      </c>
    </row>
    <row r="310" spans="1:15" s="33" customFormat="1" ht="16.2" customHeight="1">
      <c r="A310" s="75"/>
      <c r="B310" s="101"/>
      <c r="C310" s="484" t="s">
        <v>540</v>
      </c>
      <c r="D310" s="292" t="s">
        <v>541</v>
      </c>
      <c r="E310" s="308" t="s">
        <v>506</v>
      </c>
      <c r="F310" s="295" t="s">
        <v>26</v>
      </c>
      <c r="G310" s="308" t="s">
        <v>52</v>
      </c>
      <c r="H310" s="308"/>
      <c r="I310" s="295">
        <v>3</v>
      </c>
      <c r="J310" s="296">
        <v>2178</v>
      </c>
      <c r="K310" s="297">
        <v>2178</v>
      </c>
      <c r="L310" s="298"/>
      <c r="M310" s="299"/>
      <c r="N310" s="291">
        <f t="shared" si="10"/>
        <v>0</v>
      </c>
      <c r="O310" s="520" t="s">
        <v>521</v>
      </c>
    </row>
    <row r="311" spans="1:15" s="33" customFormat="1" ht="16.2" customHeight="1" thickBot="1">
      <c r="A311" s="75"/>
      <c r="B311" s="101"/>
      <c r="C311" s="462" t="s">
        <v>542</v>
      </c>
      <c r="D311" s="463" t="s">
        <v>543</v>
      </c>
      <c r="E311" s="568" t="s">
        <v>506</v>
      </c>
      <c r="F311" s="321" t="s">
        <v>26</v>
      </c>
      <c r="G311" s="568" t="s">
        <v>544</v>
      </c>
      <c r="H311" s="568"/>
      <c r="I311" s="321">
        <v>1</v>
      </c>
      <c r="J311" s="549">
        <v>12912</v>
      </c>
      <c r="K311" s="550">
        <v>12912</v>
      </c>
      <c r="L311" s="551"/>
      <c r="M311" s="552"/>
      <c r="N311" s="521">
        <f t="shared" si="10"/>
        <v>0</v>
      </c>
      <c r="O311" s="553" t="s">
        <v>28</v>
      </c>
    </row>
    <row r="312" spans="1:15" s="33" customFormat="1" ht="16.2" hidden="1" customHeight="1">
      <c r="A312" s="64"/>
      <c r="B312" s="96">
        <v>553</v>
      </c>
      <c r="C312" s="415" t="s">
        <v>545</v>
      </c>
      <c r="D312" s="416" t="s">
        <v>546</v>
      </c>
      <c r="E312" s="417" t="s">
        <v>506</v>
      </c>
      <c r="F312" s="388" t="s">
        <v>26</v>
      </c>
      <c r="G312" s="408" t="s">
        <v>70</v>
      </c>
      <c r="H312" s="408"/>
      <c r="I312" s="408">
        <v>3</v>
      </c>
      <c r="J312" s="418">
        <v>2541.8000000000002</v>
      </c>
      <c r="K312" s="390">
        <v>2541.8000000000002</v>
      </c>
      <c r="L312" s="390"/>
      <c r="M312" s="392"/>
      <c r="N312" s="366" t="str">
        <f t="shared" si="10"/>
        <v/>
      </c>
      <c r="O312" s="393" t="s">
        <v>47</v>
      </c>
    </row>
    <row r="313" spans="1:15" s="33" customFormat="1" ht="27.6" customHeight="1">
      <c r="A313" s="64"/>
      <c r="B313" s="96"/>
      <c r="C313" s="569" t="s">
        <v>1638</v>
      </c>
      <c r="D313" s="570" t="s">
        <v>1639</v>
      </c>
      <c r="E313" s="571" t="s">
        <v>506</v>
      </c>
      <c r="F313" s="572" t="s">
        <v>65</v>
      </c>
      <c r="G313" s="572" t="s">
        <v>27</v>
      </c>
      <c r="H313" s="573"/>
      <c r="I313" s="572">
        <v>1</v>
      </c>
      <c r="J313" s="574"/>
      <c r="K313" s="575">
        <v>2275</v>
      </c>
      <c r="L313" s="576"/>
      <c r="M313" s="577"/>
      <c r="N313" s="578">
        <f t="shared" si="10"/>
        <v>0</v>
      </c>
      <c r="O313" s="564" t="s">
        <v>28</v>
      </c>
    </row>
    <row r="314" spans="1:15" s="35" customFormat="1" ht="16.2" customHeight="1" thickBot="1">
      <c r="A314" s="66"/>
      <c r="B314" s="97">
        <v>555</v>
      </c>
      <c r="C314" s="547" t="s">
        <v>547</v>
      </c>
      <c r="D314" s="548" t="s">
        <v>548</v>
      </c>
      <c r="E314" s="568" t="s">
        <v>506</v>
      </c>
      <c r="F314" s="321" t="s">
        <v>26</v>
      </c>
      <c r="G314" s="568" t="s">
        <v>535</v>
      </c>
      <c r="H314" s="568" t="s">
        <v>536</v>
      </c>
      <c r="I314" s="321">
        <v>1</v>
      </c>
      <c r="J314" s="549">
        <v>2564</v>
      </c>
      <c r="K314" s="550">
        <v>2385</v>
      </c>
      <c r="L314" s="551"/>
      <c r="M314" s="552"/>
      <c r="N314" s="521">
        <f t="shared" si="10"/>
        <v>0</v>
      </c>
      <c r="O314" s="553" t="s">
        <v>28</v>
      </c>
    </row>
    <row r="315" spans="1:15" s="33" customFormat="1" ht="16.2" hidden="1" customHeight="1">
      <c r="A315" s="66"/>
      <c r="B315" s="97">
        <v>556</v>
      </c>
      <c r="C315" s="419" t="s">
        <v>549</v>
      </c>
      <c r="D315" s="386" t="s">
        <v>550</v>
      </c>
      <c r="E315" s="387" t="s">
        <v>506</v>
      </c>
      <c r="F315" s="388" t="s">
        <v>26</v>
      </c>
      <c r="G315" s="387" t="s">
        <v>52</v>
      </c>
      <c r="H315" s="387" t="s">
        <v>536</v>
      </c>
      <c r="I315" s="420">
        <v>1</v>
      </c>
      <c r="J315" s="421">
        <v>3164</v>
      </c>
      <c r="K315" s="390">
        <v>3164</v>
      </c>
      <c r="L315" s="390"/>
      <c r="M315" s="422"/>
      <c r="N315" s="366" t="str">
        <f t="shared" si="10"/>
        <v/>
      </c>
      <c r="O315" s="393" t="s">
        <v>47</v>
      </c>
    </row>
    <row r="316" spans="1:15" s="33" customFormat="1" ht="16.2" customHeight="1">
      <c r="A316" s="66"/>
      <c r="B316" s="97"/>
      <c r="C316" s="579" t="s">
        <v>1640</v>
      </c>
      <c r="D316" s="580" t="s">
        <v>1641</v>
      </c>
      <c r="E316" s="571" t="s">
        <v>506</v>
      </c>
      <c r="F316" s="572" t="s">
        <v>26</v>
      </c>
      <c r="G316" s="581" t="s">
        <v>1642</v>
      </c>
      <c r="H316" s="582"/>
      <c r="I316" s="583">
        <v>3</v>
      </c>
      <c r="J316" s="584"/>
      <c r="K316" s="575">
        <v>5365</v>
      </c>
      <c r="L316" s="576"/>
      <c r="M316" s="585"/>
      <c r="N316" s="578">
        <f t="shared" si="10"/>
        <v>0</v>
      </c>
      <c r="O316" s="564" t="s">
        <v>1452</v>
      </c>
    </row>
    <row r="317" spans="1:15" s="33" customFormat="1" ht="16.2" customHeight="1">
      <c r="A317" s="65"/>
      <c r="B317" s="96">
        <v>557</v>
      </c>
      <c r="C317" s="586" t="s">
        <v>553</v>
      </c>
      <c r="D317" s="339" t="s">
        <v>554</v>
      </c>
      <c r="E317" s="283" t="s">
        <v>506</v>
      </c>
      <c r="F317" s="293" t="s">
        <v>26</v>
      </c>
      <c r="G317" s="281" t="s">
        <v>52</v>
      </c>
      <c r="H317" s="295"/>
      <c r="I317" s="301">
        <v>3</v>
      </c>
      <c r="J317" s="307">
        <v>2178</v>
      </c>
      <c r="K317" s="297">
        <v>2178</v>
      </c>
      <c r="L317" s="298"/>
      <c r="M317" s="587"/>
      <c r="N317" s="291">
        <f t="shared" si="10"/>
        <v>0</v>
      </c>
      <c r="O317" s="520" t="s">
        <v>521</v>
      </c>
    </row>
    <row r="318" spans="1:15" s="33" customFormat="1" ht="16.2" customHeight="1" thickBot="1">
      <c r="A318" s="67"/>
      <c r="B318" s="97">
        <v>557</v>
      </c>
      <c r="C318" s="462" t="s">
        <v>558</v>
      </c>
      <c r="D318" s="463" t="s">
        <v>559</v>
      </c>
      <c r="E318" s="464" t="s">
        <v>506</v>
      </c>
      <c r="F318" s="466" t="s">
        <v>26</v>
      </c>
      <c r="G318" s="464" t="s">
        <v>27</v>
      </c>
      <c r="H318" s="568"/>
      <c r="I318" s="321">
        <v>3</v>
      </c>
      <c r="J318" s="549">
        <v>2399</v>
      </c>
      <c r="K318" s="550">
        <v>2399</v>
      </c>
      <c r="L318" s="551"/>
      <c r="M318" s="552"/>
      <c r="N318" s="521">
        <f t="shared" si="10"/>
        <v>0</v>
      </c>
      <c r="O318" s="553" t="s">
        <v>1462</v>
      </c>
    </row>
    <row r="319" spans="1:15" s="35" customFormat="1" ht="16.2" hidden="1" customHeight="1">
      <c r="A319" s="66"/>
      <c r="B319" s="97">
        <v>507</v>
      </c>
      <c r="C319" s="415" t="s">
        <v>560</v>
      </c>
      <c r="D319" s="416" t="s">
        <v>561</v>
      </c>
      <c r="E319" s="417" t="s">
        <v>506</v>
      </c>
      <c r="F319" s="408" t="s">
        <v>26</v>
      </c>
      <c r="G319" s="417" t="s">
        <v>27</v>
      </c>
      <c r="H319" s="417"/>
      <c r="I319" s="408">
        <v>3</v>
      </c>
      <c r="J319" s="418">
        <v>867</v>
      </c>
      <c r="K319" s="390">
        <v>867</v>
      </c>
      <c r="L319" s="390"/>
      <c r="M319" s="392"/>
      <c r="N319" s="366" t="str">
        <f t="shared" si="10"/>
        <v/>
      </c>
      <c r="O319" s="393" t="s">
        <v>47</v>
      </c>
    </row>
    <row r="320" spans="1:15" s="35" customFormat="1" ht="16.2" customHeight="1">
      <c r="A320" s="67"/>
      <c r="B320" s="97">
        <v>507</v>
      </c>
      <c r="C320" s="497" t="s">
        <v>1493</v>
      </c>
      <c r="D320" s="588" t="s">
        <v>1494</v>
      </c>
      <c r="E320" s="589" t="s">
        <v>506</v>
      </c>
      <c r="F320" s="590" t="s">
        <v>26</v>
      </c>
      <c r="G320" s="590" t="s">
        <v>52</v>
      </c>
      <c r="H320" s="572"/>
      <c r="I320" s="583">
        <v>3</v>
      </c>
      <c r="J320" s="591">
        <v>3112</v>
      </c>
      <c r="K320" s="592">
        <v>2885</v>
      </c>
      <c r="L320" s="593"/>
      <c r="M320" s="594"/>
      <c r="N320" s="578">
        <f t="shared" si="10"/>
        <v>0</v>
      </c>
      <c r="O320" s="564" t="s">
        <v>1462</v>
      </c>
    </row>
    <row r="321" spans="1:15" s="33" customFormat="1" ht="16.2" customHeight="1">
      <c r="A321" s="67"/>
      <c r="B321" s="97">
        <v>507</v>
      </c>
      <c r="C321" s="484" t="s">
        <v>562</v>
      </c>
      <c r="D321" s="292" t="s">
        <v>563</v>
      </c>
      <c r="E321" s="283" t="s">
        <v>506</v>
      </c>
      <c r="F321" s="281" t="s">
        <v>26</v>
      </c>
      <c r="G321" s="283" t="s">
        <v>27</v>
      </c>
      <c r="H321" s="308"/>
      <c r="I321" s="295">
        <v>3</v>
      </c>
      <c r="J321" s="296">
        <v>3112</v>
      </c>
      <c r="K321" s="297">
        <v>3112</v>
      </c>
      <c r="L321" s="298"/>
      <c r="M321" s="299"/>
      <c r="N321" s="291">
        <f t="shared" si="10"/>
        <v>0</v>
      </c>
      <c r="O321" s="520" t="s">
        <v>28</v>
      </c>
    </row>
    <row r="322" spans="1:15" s="33" customFormat="1" ht="16.2" customHeight="1">
      <c r="A322" s="65"/>
      <c r="B322" s="96">
        <v>507</v>
      </c>
      <c r="C322" s="484" t="s">
        <v>1495</v>
      </c>
      <c r="D322" s="292" t="s">
        <v>1496</v>
      </c>
      <c r="E322" s="283" t="s">
        <v>506</v>
      </c>
      <c r="F322" s="281" t="s">
        <v>26</v>
      </c>
      <c r="G322" s="281" t="s">
        <v>52</v>
      </c>
      <c r="H322" s="295"/>
      <c r="I322" s="301">
        <v>3</v>
      </c>
      <c r="J322" s="296">
        <v>3112</v>
      </c>
      <c r="K322" s="297">
        <v>2192</v>
      </c>
      <c r="L322" s="297"/>
      <c r="M322" s="299"/>
      <c r="N322" s="291">
        <f t="shared" si="10"/>
        <v>0</v>
      </c>
      <c r="O322" s="520" t="s">
        <v>1462</v>
      </c>
    </row>
    <row r="323" spans="1:15" s="33" customFormat="1" ht="24" customHeight="1">
      <c r="A323" s="67"/>
      <c r="B323" s="97">
        <v>560</v>
      </c>
      <c r="C323" s="595" t="s">
        <v>1497</v>
      </c>
      <c r="D323" s="596" t="s">
        <v>1498</v>
      </c>
      <c r="E323" s="518" t="s">
        <v>506</v>
      </c>
      <c r="F323" s="507" t="s">
        <v>26</v>
      </c>
      <c r="G323" s="507" t="s">
        <v>52</v>
      </c>
      <c r="H323" s="295"/>
      <c r="I323" s="301">
        <v>3</v>
      </c>
      <c r="J323" s="307">
        <v>3096</v>
      </c>
      <c r="K323" s="297">
        <v>2411</v>
      </c>
      <c r="L323" s="297"/>
      <c r="M323" s="597"/>
      <c r="N323" s="291">
        <f t="shared" si="10"/>
        <v>0</v>
      </c>
      <c r="O323" s="520" t="s">
        <v>1462</v>
      </c>
    </row>
    <row r="324" spans="1:15" s="35" customFormat="1" ht="16.2" customHeight="1">
      <c r="A324" s="94"/>
      <c r="B324" s="103">
        <v>561</v>
      </c>
      <c r="C324" s="457" t="s">
        <v>564</v>
      </c>
      <c r="D324" s="458" t="s">
        <v>565</v>
      </c>
      <c r="E324" s="459" t="s">
        <v>506</v>
      </c>
      <c r="F324" s="293" t="s">
        <v>26</v>
      </c>
      <c r="G324" s="459" t="s">
        <v>27</v>
      </c>
      <c r="H324" s="303"/>
      <c r="I324" s="304">
        <v>3</v>
      </c>
      <c r="J324" s="305">
        <v>2843</v>
      </c>
      <c r="K324" s="297">
        <v>2843</v>
      </c>
      <c r="L324" s="298"/>
      <c r="M324" s="299"/>
      <c r="N324" s="291">
        <f t="shared" si="10"/>
        <v>0</v>
      </c>
      <c r="O324" s="520" t="s">
        <v>28</v>
      </c>
    </row>
    <row r="325" spans="1:15" s="35" customFormat="1" ht="16.2" customHeight="1">
      <c r="A325" s="65"/>
      <c r="B325" s="96">
        <v>206</v>
      </c>
      <c r="C325" s="484" t="s">
        <v>568</v>
      </c>
      <c r="D325" s="292" t="s">
        <v>569</v>
      </c>
      <c r="E325" s="283" t="s">
        <v>506</v>
      </c>
      <c r="F325" s="281" t="s">
        <v>26</v>
      </c>
      <c r="G325" s="283" t="s">
        <v>27</v>
      </c>
      <c r="H325" s="308"/>
      <c r="I325" s="295">
        <v>3</v>
      </c>
      <c r="J325" s="296">
        <v>2101</v>
      </c>
      <c r="K325" s="297">
        <v>2101</v>
      </c>
      <c r="L325" s="298"/>
      <c r="M325" s="299"/>
      <c r="N325" s="291">
        <f t="shared" si="10"/>
        <v>0</v>
      </c>
      <c r="O325" s="520" t="s">
        <v>28</v>
      </c>
    </row>
    <row r="326" spans="1:15" s="33" customFormat="1" ht="16.2" customHeight="1">
      <c r="A326" s="146"/>
      <c r="B326" s="145"/>
      <c r="C326" s="484" t="s">
        <v>1518</v>
      </c>
      <c r="D326" s="292" t="s">
        <v>1519</v>
      </c>
      <c r="E326" s="283" t="s">
        <v>506</v>
      </c>
      <c r="F326" s="293" t="s">
        <v>26</v>
      </c>
      <c r="G326" s="281" t="s">
        <v>70</v>
      </c>
      <c r="H326" s="295"/>
      <c r="I326" s="295">
        <v>3</v>
      </c>
      <c r="J326" s="296">
        <v>2192</v>
      </c>
      <c r="K326" s="297">
        <v>2192</v>
      </c>
      <c r="L326" s="297"/>
      <c r="M326" s="597"/>
      <c r="N326" s="291">
        <f t="shared" si="10"/>
        <v>0</v>
      </c>
      <c r="O326" s="520" t="s">
        <v>28</v>
      </c>
    </row>
    <row r="327" spans="1:15" s="33" customFormat="1" ht="16.2" customHeight="1" thickBot="1">
      <c r="A327" s="67"/>
      <c r="B327" s="97"/>
      <c r="C327" s="493" t="s">
        <v>575</v>
      </c>
      <c r="D327" s="494" t="s">
        <v>576</v>
      </c>
      <c r="E327" s="495" t="s">
        <v>506</v>
      </c>
      <c r="F327" s="465" t="s">
        <v>26</v>
      </c>
      <c r="G327" s="495" t="s">
        <v>52</v>
      </c>
      <c r="H327" s="598" t="s">
        <v>577</v>
      </c>
      <c r="I327" s="322">
        <v>3</v>
      </c>
      <c r="J327" s="599">
        <v>2843</v>
      </c>
      <c r="K327" s="550">
        <v>2843</v>
      </c>
      <c r="L327" s="551"/>
      <c r="M327" s="552"/>
      <c r="N327" s="521">
        <f t="shared" si="10"/>
        <v>0</v>
      </c>
      <c r="O327" s="553" t="s">
        <v>28</v>
      </c>
    </row>
    <row r="328" spans="1:15" s="35" customFormat="1" ht="16.2" hidden="1" customHeight="1">
      <c r="A328" s="67"/>
      <c r="B328" s="97"/>
      <c r="C328" s="385" t="s">
        <v>1520</v>
      </c>
      <c r="D328" s="386" t="s">
        <v>1521</v>
      </c>
      <c r="E328" s="387" t="s">
        <v>506</v>
      </c>
      <c r="F328" s="388" t="s">
        <v>26</v>
      </c>
      <c r="G328" s="387" t="s">
        <v>70</v>
      </c>
      <c r="H328" s="387"/>
      <c r="I328" s="388">
        <v>3</v>
      </c>
      <c r="J328" s="394">
        <v>890</v>
      </c>
      <c r="K328" s="390">
        <v>890</v>
      </c>
      <c r="L328" s="390"/>
      <c r="M328" s="392"/>
      <c r="N328" s="366" t="str">
        <f t="shared" si="10"/>
        <v/>
      </c>
      <c r="O328" s="393" t="s">
        <v>47</v>
      </c>
    </row>
    <row r="329" spans="1:15" s="35" customFormat="1" ht="16.2" customHeight="1" thickBot="1">
      <c r="A329" s="66"/>
      <c r="B329" s="97"/>
      <c r="C329" s="471" t="s">
        <v>1522</v>
      </c>
      <c r="D329" s="472" t="s">
        <v>1523</v>
      </c>
      <c r="E329" s="600" t="s">
        <v>506</v>
      </c>
      <c r="F329" s="474" t="s">
        <v>578</v>
      </c>
      <c r="G329" s="475" t="s">
        <v>38</v>
      </c>
      <c r="H329" s="601"/>
      <c r="I329" s="602">
        <v>3</v>
      </c>
      <c r="J329" s="603">
        <v>663</v>
      </c>
      <c r="K329" s="604">
        <v>663</v>
      </c>
      <c r="L329" s="605"/>
      <c r="M329" s="606"/>
      <c r="N329" s="607">
        <f t="shared" si="10"/>
        <v>0</v>
      </c>
      <c r="O329" s="608" t="s">
        <v>28</v>
      </c>
    </row>
    <row r="330" spans="1:15" s="35" customFormat="1" ht="16.2" hidden="1" customHeight="1">
      <c r="A330" s="65"/>
      <c r="B330" s="96">
        <v>374</v>
      </c>
      <c r="C330" s="385" t="s">
        <v>579</v>
      </c>
      <c r="D330" s="386" t="s">
        <v>580</v>
      </c>
      <c r="E330" s="387" t="s">
        <v>506</v>
      </c>
      <c r="F330" s="388" t="s">
        <v>578</v>
      </c>
      <c r="G330" s="387" t="s">
        <v>182</v>
      </c>
      <c r="H330" s="387"/>
      <c r="I330" s="388">
        <v>5</v>
      </c>
      <c r="J330" s="394">
        <v>576</v>
      </c>
      <c r="K330" s="391">
        <v>300</v>
      </c>
      <c r="L330" s="390"/>
      <c r="M330" s="392"/>
      <c r="N330" s="366" t="str">
        <f t="shared" si="10"/>
        <v/>
      </c>
      <c r="O330" s="393" t="s">
        <v>47</v>
      </c>
    </row>
    <row r="331" spans="1:15" s="33" customFormat="1" ht="16.2" customHeight="1">
      <c r="A331" s="65"/>
      <c r="B331" s="96"/>
      <c r="C331" s="447" t="s">
        <v>1524</v>
      </c>
      <c r="D331" s="609" t="s">
        <v>582</v>
      </c>
      <c r="E331" s="610" t="s">
        <v>506</v>
      </c>
      <c r="F331" s="611" t="s">
        <v>578</v>
      </c>
      <c r="G331" s="610" t="s">
        <v>179</v>
      </c>
      <c r="H331" s="581"/>
      <c r="I331" s="612">
        <v>5</v>
      </c>
      <c r="J331" s="613">
        <v>455.4</v>
      </c>
      <c r="K331" s="592">
        <v>455.4</v>
      </c>
      <c r="L331" s="593"/>
      <c r="M331" s="594"/>
      <c r="N331" s="578">
        <f t="shared" si="10"/>
        <v>0</v>
      </c>
      <c r="O331" s="564" t="s">
        <v>28</v>
      </c>
    </row>
    <row r="332" spans="1:15" s="35" customFormat="1" ht="16.2" customHeight="1">
      <c r="A332" s="65"/>
      <c r="B332" s="96">
        <v>561</v>
      </c>
      <c r="C332" s="484" t="s">
        <v>581</v>
      </c>
      <c r="D332" s="292" t="s">
        <v>582</v>
      </c>
      <c r="E332" s="283" t="s">
        <v>506</v>
      </c>
      <c r="F332" s="293" t="s">
        <v>578</v>
      </c>
      <c r="G332" s="281" t="s">
        <v>179</v>
      </c>
      <c r="H332" s="303"/>
      <c r="I332" s="295">
        <v>5</v>
      </c>
      <c r="J332" s="296">
        <v>456</v>
      </c>
      <c r="K332" s="297">
        <v>400</v>
      </c>
      <c r="L332" s="298"/>
      <c r="M332" s="299"/>
      <c r="N332" s="291">
        <f t="shared" si="10"/>
        <v>0</v>
      </c>
      <c r="O332" s="520" t="s">
        <v>39</v>
      </c>
    </row>
    <row r="333" spans="1:15" s="35" customFormat="1" ht="16.2" customHeight="1">
      <c r="A333" s="67"/>
      <c r="B333" s="97">
        <v>374</v>
      </c>
      <c r="C333" s="457" t="s">
        <v>583</v>
      </c>
      <c r="D333" s="458" t="s">
        <v>584</v>
      </c>
      <c r="E333" s="459" t="s">
        <v>506</v>
      </c>
      <c r="F333" s="293" t="s">
        <v>578</v>
      </c>
      <c r="G333" s="459" t="s">
        <v>27</v>
      </c>
      <c r="H333" s="303"/>
      <c r="I333" s="304">
        <v>3</v>
      </c>
      <c r="J333" s="305">
        <v>768</v>
      </c>
      <c r="K333" s="306">
        <v>600</v>
      </c>
      <c r="L333" s="298"/>
      <c r="M333" s="299"/>
      <c r="N333" s="291">
        <f t="shared" si="10"/>
        <v>0</v>
      </c>
      <c r="O333" s="520" t="s">
        <v>28</v>
      </c>
    </row>
    <row r="334" spans="1:15" s="35" customFormat="1" ht="16.2" customHeight="1">
      <c r="A334" s="146"/>
      <c r="B334" s="145">
        <v>34</v>
      </c>
      <c r="C334" s="457" t="s">
        <v>1525</v>
      </c>
      <c r="D334" s="458" t="s">
        <v>584</v>
      </c>
      <c r="E334" s="459" t="s">
        <v>506</v>
      </c>
      <c r="F334" s="293" t="s">
        <v>578</v>
      </c>
      <c r="G334" s="459" t="s">
        <v>27</v>
      </c>
      <c r="H334" s="303"/>
      <c r="I334" s="304">
        <v>3</v>
      </c>
      <c r="J334" s="305">
        <v>621</v>
      </c>
      <c r="K334" s="297">
        <v>621</v>
      </c>
      <c r="L334" s="297"/>
      <c r="M334" s="309"/>
      <c r="N334" s="291">
        <f t="shared" si="10"/>
        <v>0</v>
      </c>
      <c r="O334" s="520" t="s">
        <v>28</v>
      </c>
    </row>
    <row r="335" spans="1:15" s="35" customFormat="1" ht="16.2" customHeight="1">
      <c r="A335" s="146"/>
      <c r="B335" s="145"/>
      <c r="C335" s="457" t="s">
        <v>1526</v>
      </c>
      <c r="D335" s="458" t="s">
        <v>1527</v>
      </c>
      <c r="E335" s="459" t="s">
        <v>506</v>
      </c>
      <c r="F335" s="293" t="s">
        <v>578</v>
      </c>
      <c r="G335" s="459" t="s">
        <v>70</v>
      </c>
      <c r="H335" s="303"/>
      <c r="I335" s="304">
        <v>3</v>
      </c>
      <c r="J335" s="305">
        <v>868</v>
      </c>
      <c r="K335" s="306">
        <v>799</v>
      </c>
      <c r="L335" s="297"/>
      <c r="M335" s="309"/>
      <c r="N335" s="291">
        <f t="shared" si="10"/>
        <v>0</v>
      </c>
      <c r="O335" s="520" t="s">
        <v>28</v>
      </c>
    </row>
    <row r="336" spans="1:15" s="35" customFormat="1" ht="16.2" customHeight="1">
      <c r="A336" s="66"/>
      <c r="B336" s="97">
        <v>74</v>
      </c>
      <c r="C336" s="457" t="s">
        <v>585</v>
      </c>
      <c r="D336" s="458" t="s">
        <v>586</v>
      </c>
      <c r="E336" s="459" t="s">
        <v>506</v>
      </c>
      <c r="F336" s="293" t="s">
        <v>578</v>
      </c>
      <c r="G336" s="459" t="s">
        <v>313</v>
      </c>
      <c r="H336" s="303"/>
      <c r="I336" s="304">
        <v>5</v>
      </c>
      <c r="J336" s="305">
        <v>352</v>
      </c>
      <c r="K336" s="297">
        <v>315</v>
      </c>
      <c r="L336" s="298"/>
      <c r="M336" s="299"/>
      <c r="N336" s="291">
        <f t="shared" si="10"/>
        <v>0</v>
      </c>
      <c r="O336" s="520" t="s">
        <v>39</v>
      </c>
    </row>
    <row r="337" spans="1:15" s="35" customFormat="1" ht="16.2" customHeight="1">
      <c r="A337" s="65"/>
      <c r="B337" s="96"/>
      <c r="C337" s="484" t="s">
        <v>587</v>
      </c>
      <c r="D337" s="292" t="s">
        <v>588</v>
      </c>
      <c r="E337" s="283" t="s">
        <v>506</v>
      </c>
      <c r="F337" s="293" t="s">
        <v>578</v>
      </c>
      <c r="G337" s="281" t="s">
        <v>27</v>
      </c>
      <c r="H337" s="295"/>
      <c r="I337" s="295">
        <v>3</v>
      </c>
      <c r="J337" s="296">
        <v>826</v>
      </c>
      <c r="K337" s="306">
        <v>600</v>
      </c>
      <c r="L337" s="298"/>
      <c r="M337" s="299"/>
      <c r="N337" s="291">
        <f t="shared" si="10"/>
        <v>0</v>
      </c>
      <c r="O337" s="520" t="s">
        <v>28</v>
      </c>
    </row>
    <row r="338" spans="1:15" s="35" customFormat="1" ht="16.2" customHeight="1">
      <c r="A338" s="65"/>
      <c r="B338" s="96"/>
      <c r="C338" s="484" t="s">
        <v>589</v>
      </c>
      <c r="D338" s="292" t="s">
        <v>590</v>
      </c>
      <c r="E338" s="283" t="s">
        <v>506</v>
      </c>
      <c r="F338" s="293" t="s">
        <v>578</v>
      </c>
      <c r="G338" s="281" t="s">
        <v>52</v>
      </c>
      <c r="H338" s="295"/>
      <c r="I338" s="295">
        <v>3</v>
      </c>
      <c r="J338" s="296">
        <v>1094</v>
      </c>
      <c r="K338" s="306">
        <v>700</v>
      </c>
      <c r="L338" s="298"/>
      <c r="M338" s="299"/>
      <c r="N338" s="291">
        <f t="shared" si="10"/>
        <v>0</v>
      </c>
      <c r="O338" s="520" t="s">
        <v>28</v>
      </c>
    </row>
    <row r="339" spans="1:15" s="35" customFormat="1" ht="16.2" customHeight="1" thickBot="1">
      <c r="A339" s="64"/>
      <c r="B339" s="96">
        <v>79</v>
      </c>
      <c r="C339" s="493" t="s">
        <v>591</v>
      </c>
      <c r="D339" s="494" t="s">
        <v>592</v>
      </c>
      <c r="E339" s="495" t="s">
        <v>506</v>
      </c>
      <c r="F339" s="465" t="s">
        <v>26</v>
      </c>
      <c r="G339" s="495" t="s">
        <v>27</v>
      </c>
      <c r="H339" s="598"/>
      <c r="I339" s="322">
        <v>3</v>
      </c>
      <c r="J339" s="599">
        <v>2591</v>
      </c>
      <c r="K339" s="550">
        <v>2405</v>
      </c>
      <c r="L339" s="551"/>
      <c r="M339" s="552"/>
      <c r="N339" s="521">
        <f t="shared" si="10"/>
        <v>0</v>
      </c>
      <c r="O339" s="553" t="s">
        <v>28</v>
      </c>
    </row>
    <row r="340" spans="1:15" s="33" customFormat="1" ht="16.2" hidden="1" customHeight="1">
      <c r="A340" s="66"/>
      <c r="B340" s="97">
        <v>26</v>
      </c>
      <c r="C340" s="415" t="s">
        <v>593</v>
      </c>
      <c r="D340" s="416" t="s">
        <v>594</v>
      </c>
      <c r="E340" s="417" t="s">
        <v>506</v>
      </c>
      <c r="F340" s="388" t="s">
        <v>26</v>
      </c>
      <c r="G340" s="408" t="s">
        <v>595</v>
      </c>
      <c r="H340" s="408" t="s">
        <v>596</v>
      </c>
      <c r="I340" s="408">
        <v>1</v>
      </c>
      <c r="J340" s="418">
        <v>11760</v>
      </c>
      <c r="K340" s="390">
        <v>11760</v>
      </c>
      <c r="L340" s="390"/>
      <c r="M340" s="392"/>
      <c r="N340" s="366" t="str">
        <f t="shared" si="10"/>
        <v/>
      </c>
      <c r="O340" s="393" t="s">
        <v>47</v>
      </c>
    </row>
    <row r="341" spans="1:15" s="33" customFormat="1" ht="16.2" customHeight="1">
      <c r="A341" s="64"/>
      <c r="B341" s="96">
        <v>27</v>
      </c>
      <c r="C341" s="497" t="s">
        <v>597</v>
      </c>
      <c r="D341" s="588" t="s">
        <v>598</v>
      </c>
      <c r="E341" s="589" t="s">
        <v>506</v>
      </c>
      <c r="F341" s="611" t="s">
        <v>26</v>
      </c>
      <c r="G341" s="590" t="s">
        <v>27</v>
      </c>
      <c r="H341" s="572"/>
      <c r="I341" s="572">
        <v>3</v>
      </c>
      <c r="J341" s="591">
        <v>2856</v>
      </c>
      <c r="K341" s="592">
        <v>2856</v>
      </c>
      <c r="L341" s="593"/>
      <c r="M341" s="594"/>
      <c r="N341" s="578">
        <f t="shared" si="10"/>
        <v>0</v>
      </c>
      <c r="O341" s="564" t="s">
        <v>28</v>
      </c>
    </row>
    <row r="342" spans="1:15" s="35" customFormat="1" ht="14.25" customHeight="1">
      <c r="A342" s="64"/>
      <c r="B342" s="96">
        <v>25</v>
      </c>
      <c r="C342" s="457" t="s">
        <v>599</v>
      </c>
      <c r="D342" s="458" t="s">
        <v>600</v>
      </c>
      <c r="E342" s="459" t="s">
        <v>506</v>
      </c>
      <c r="F342" s="293" t="s">
        <v>26</v>
      </c>
      <c r="G342" s="459" t="s">
        <v>27</v>
      </c>
      <c r="H342" s="303"/>
      <c r="I342" s="304">
        <v>3</v>
      </c>
      <c r="J342" s="305">
        <v>1360</v>
      </c>
      <c r="K342" s="297">
        <v>1360</v>
      </c>
      <c r="L342" s="306">
        <f>K342*2/3</f>
        <v>906.66666666666663</v>
      </c>
      <c r="M342" s="299"/>
      <c r="N342" s="291">
        <f t="shared" si="10"/>
        <v>0</v>
      </c>
      <c r="O342" s="520" t="s">
        <v>1462</v>
      </c>
    </row>
    <row r="343" spans="1:15" s="35" customFormat="1" ht="22.8" customHeight="1">
      <c r="A343" s="64"/>
      <c r="B343" s="96"/>
      <c r="C343" s="502" t="s">
        <v>1643</v>
      </c>
      <c r="D343" s="342" t="s">
        <v>1644</v>
      </c>
      <c r="E343" s="308" t="s">
        <v>506</v>
      </c>
      <c r="F343" s="304" t="s">
        <v>26</v>
      </c>
      <c r="G343" s="303" t="s">
        <v>27</v>
      </c>
      <c r="H343" s="303"/>
      <c r="I343" s="304">
        <v>1</v>
      </c>
      <c r="J343" s="305"/>
      <c r="K343" s="297">
        <v>800</v>
      </c>
      <c r="L343" s="306"/>
      <c r="M343" s="299"/>
      <c r="N343" s="291">
        <f>IF(O343="продано","",IF(L343="",IF(K343="",J343*M343,K343*M343),IF(MOD(M343,3)=0,M343*L343,K343*M343)))</f>
        <v>0</v>
      </c>
      <c r="O343" s="520" t="s">
        <v>1462</v>
      </c>
    </row>
    <row r="344" spans="1:15" s="35" customFormat="1" ht="16.2" customHeight="1" thickBot="1">
      <c r="A344" s="65"/>
      <c r="B344" s="96"/>
      <c r="C344" s="462" t="s">
        <v>603</v>
      </c>
      <c r="D344" s="463" t="s">
        <v>604</v>
      </c>
      <c r="E344" s="568" t="s">
        <v>506</v>
      </c>
      <c r="F344" s="322" t="s">
        <v>26</v>
      </c>
      <c r="G344" s="321" t="s">
        <v>27</v>
      </c>
      <c r="H344" s="321"/>
      <c r="I344" s="321">
        <v>3</v>
      </c>
      <c r="J344" s="549">
        <v>716</v>
      </c>
      <c r="K344" s="614">
        <v>561</v>
      </c>
      <c r="L344" s="614"/>
      <c r="M344" s="552"/>
      <c r="N344" s="521">
        <f t="shared" si="10"/>
        <v>0</v>
      </c>
      <c r="O344" s="553" t="s">
        <v>28</v>
      </c>
    </row>
    <row r="345" spans="1:15" s="35" customFormat="1" ht="16.2" hidden="1" customHeight="1">
      <c r="A345" s="65"/>
      <c r="B345" s="96"/>
      <c r="C345" s="415" t="s">
        <v>606</v>
      </c>
      <c r="D345" s="416" t="s">
        <v>605</v>
      </c>
      <c r="E345" s="417" t="s">
        <v>506</v>
      </c>
      <c r="F345" s="388" t="s">
        <v>46</v>
      </c>
      <c r="G345" s="408" t="s">
        <v>88</v>
      </c>
      <c r="H345" s="408"/>
      <c r="I345" s="408">
        <v>3</v>
      </c>
      <c r="J345" s="418">
        <v>576</v>
      </c>
      <c r="K345" s="391">
        <v>486</v>
      </c>
      <c r="L345" s="391"/>
      <c r="M345" s="392"/>
      <c r="N345" s="366" t="str">
        <f t="shared" si="10"/>
        <v/>
      </c>
      <c r="O345" s="393" t="s">
        <v>47</v>
      </c>
    </row>
    <row r="346" spans="1:15" s="35" customFormat="1" ht="16.2" customHeight="1">
      <c r="A346" s="64"/>
      <c r="B346" s="96">
        <v>126</v>
      </c>
      <c r="C346" s="447" t="s">
        <v>607</v>
      </c>
      <c r="D346" s="609" t="s">
        <v>608</v>
      </c>
      <c r="E346" s="581" t="s">
        <v>506</v>
      </c>
      <c r="F346" s="612" t="s">
        <v>26</v>
      </c>
      <c r="G346" s="581" t="s">
        <v>35</v>
      </c>
      <c r="H346" s="581"/>
      <c r="I346" s="612">
        <v>3</v>
      </c>
      <c r="J346" s="613">
        <v>1422</v>
      </c>
      <c r="K346" s="592">
        <v>1422</v>
      </c>
      <c r="L346" s="615">
        <f t="shared" ref="L346:L354" si="11">K346*2/3</f>
        <v>948</v>
      </c>
      <c r="M346" s="594"/>
      <c r="N346" s="578">
        <f t="shared" si="10"/>
        <v>0</v>
      </c>
      <c r="O346" s="564" t="s">
        <v>28</v>
      </c>
    </row>
    <row r="347" spans="1:15" s="35" customFormat="1" ht="16.2" customHeight="1" thickBot="1">
      <c r="A347" s="64"/>
      <c r="B347" s="96">
        <v>127</v>
      </c>
      <c r="C347" s="493" t="s">
        <v>609</v>
      </c>
      <c r="D347" s="494" t="s">
        <v>610</v>
      </c>
      <c r="E347" s="598" t="s">
        <v>506</v>
      </c>
      <c r="F347" s="322" t="s">
        <v>578</v>
      </c>
      <c r="G347" s="598" t="s">
        <v>182</v>
      </c>
      <c r="H347" s="598"/>
      <c r="I347" s="322">
        <v>3</v>
      </c>
      <c r="J347" s="599">
        <v>387</v>
      </c>
      <c r="K347" s="550">
        <v>290</v>
      </c>
      <c r="L347" s="614">
        <f t="shared" si="11"/>
        <v>193.33333333333334</v>
      </c>
      <c r="M347" s="552"/>
      <c r="N347" s="521">
        <f t="shared" si="10"/>
        <v>0</v>
      </c>
      <c r="O347" s="553" t="s">
        <v>28</v>
      </c>
    </row>
    <row r="348" spans="1:15" s="35" customFormat="1" ht="16.2" hidden="1" customHeight="1">
      <c r="A348" s="75"/>
      <c r="B348" s="101"/>
      <c r="C348" s="385" t="s">
        <v>611</v>
      </c>
      <c r="D348" s="386" t="s">
        <v>612</v>
      </c>
      <c r="E348" s="387" t="s">
        <v>506</v>
      </c>
      <c r="F348" s="388" t="s">
        <v>578</v>
      </c>
      <c r="G348" s="387" t="s">
        <v>182</v>
      </c>
      <c r="H348" s="387"/>
      <c r="I348" s="388">
        <v>3</v>
      </c>
      <c r="J348" s="394">
        <v>461</v>
      </c>
      <c r="K348" s="390">
        <v>461</v>
      </c>
      <c r="L348" s="391">
        <f t="shared" si="11"/>
        <v>307.33333333333331</v>
      </c>
      <c r="M348" s="392"/>
      <c r="N348" s="366" t="str">
        <f t="shared" si="10"/>
        <v/>
      </c>
      <c r="O348" s="393" t="s">
        <v>47</v>
      </c>
    </row>
    <row r="349" spans="1:15" s="33" customFormat="1" ht="16.2" customHeight="1">
      <c r="A349" s="76"/>
      <c r="B349" s="102"/>
      <c r="C349" s="447" t="s">
        <v>613</v>
      </c>
      <c r="D349" s="609" t="s">
        <v>614</v>
      </c>
      <c r="E349" s="581" t="s">
        <v>506</v>
      </c>
      <c r="F349" s="612" t="s">
        <v>26</v>
      </c>
      <c r="G349" s="581" t="s">
        <v>27</v>
      </c>
      <c r="H349" s="581"/>
      <c r="I349" s="612">
        <v>3</v>
      </c>
      <c r="J349" s="613">
        <v>1174</v>
      </c>
      <c r="K349" s="592">
        <v>1174</v>
      </c>
      <c r="L349" s="615">
        <f t="shared" si="11"/>
        <v>782.66666666666663</v>
      </c>
      <c r="M349" s="594"/>
      <c r="N349" s="578">
        <f t="shared" si="10"/>
        <v>0</v>
      </c>
      <c r="O349" s="564" t="s">
        <v>28</v>
      </c>
    </row>
    <row r="350" spans="1:15" s="33" customFormat="1" ht="16.2" customHeight="1">
      <c r="A350" s="76"/>
      <c r="B350" s="102"/>
      <c r="C350" s="484" t="s">
        <v>615</v>
      </c>
      <c r="D350" s="292" t="s">
        <v>616</v>
      </c>
      <c r="E350" s="308" t="s">
        <v>506</v>
      </c>
      <c r="F350" s="304" t="s">
        <v>578</v>
      </c>
      <c r="G350" s="295" t="s">
        <v>182</v>
      </c>
      <c r="H350" s="295"/>
      <c r="I350" s="304">
        <v>3</v>
      </c>
      <c r="J350" s="296">
        <v>461</v>
      </c>
      <c r="K350" s="297">
        <v>422</v>
      </c>
      <c r="L350" s="306">
        <f t="shared" si="11"/>
        <v>281.33333333333331</v>
      </c>
      <c r="M350" s="299"/>
      <c r="N350" s="291">
        <f t="shared" si="10"/>
        <v>0</v>
      </c>
      <c r="O350" s="520" t="s">
        <v>28</v>
      </c>
    </row>
    <row r="351" spans="1:15" s="33" customFormat="1" ht="16.2" customHeight="1">
      <c r="A351" s="64"/>
      <c r="B351" s="96">
        <v>101</v>
      </c>
      <c r="C351" s="457" t="s">
        <v>617</v>
      </c>
      <c r="D351" s="458" t="s">
        <v>618</v>
      </c>
      <c r="E351" s="303" t="s">
        <v>506</v>
      </c>
      <c r="F351" s="304" t="s">
        <v>26</v>
      </c>
      <c r="G351" s="303" t="s">
        <v>27</v>
      </c>
      <c r="H351" s="303"/>
      <c r="I351" s="304">
        <v>3</v>
      </c>
      <c r="J351" s="305">
        <v>1174</v>
      </c>
      <c r="K351" s="297">
        <v>1174</v>
      </c>
      <c r="L351" s="306">
        <f t="shared" si="11"/>
        <v>782.66666666666663</v>
      </c>
      <c r="M351" s="299"/>
      <c r="N351" s="291">
        <f t="shared" si="10"/>
        <v>0</v>
      </c>
      <c r="O351" s="520" t="s">
        <v>28</v>
      </c>
    </row>
    <row r="352" spans="1:15" s="33" customFormat="1" ht="16.2" customHeight="1">
      <c r="A352" s="64"/>
      <c r="B352" s="96">
        <v>179</v>
      </c>
      <c r="C352" s="484" t="s">
        <v>619</v>
      </c>
      <c r="D352" s="292" t="s">
        <v>620</v>
      </c>
      <c r="E352" s="308" t="s">
        <v>506</v>
      </c>
      <c r="F352" s="304" t="s">
        <v>26</v>
      </c>
      <c r="G352" s="295" t="s">
        <v>35</v>
      </c>
      <c r="H352" s="295"/>
      <c r="I352" s="304">
        <v>3</v>
      </c>
      <c r="J352" s="296">
        <v>1174</v>
      </c>
      <c r="K352" s="297">
        <v>1174</v>
      </c>
      <c r="L352" s="306">
        <f t="shared" si="11"/>
        <v>782.66666666666663</v>
      </c>
      <c r="M352" s="299"/>
      <c r="N352" s="291">
        <f t="shared" si="10"/>
        <v>0</v>
      </c>
      <c r="O352" s="520" t="s">
        <v>28</v>
      </c>
    </row>
    <row r="353" spans="1:15" s="33" customFormat="1" ht="16.2" customHeight="1">
      <c r="A353" s="64"/>
      <c r="B353" s="96">
        <v>102</v>
      </c>
      <c r="C353" s="457" t="s">
        <v>621</v>
      </c>
      <c r="D353" s="458" t="s">
        <v>622</v>
      </c>
      <c r="E353" s="303" t="s">
        <v>506</v>
      </c>
      <c r="F353" s="304" t="s">
        <v>26</v>
      </c>
      <c r="G353" s="303" t="s">
        <v>27</v>
      </c>
      <c r="H353" s="303"/>
      <c r="I353" s="304">
        <v>3</v>
      </c>
      <c r="J353" s="305">
        <v>2967</v>
      </c>
      <c r="K353" s="297">
        <v>2967</v>
      </c>
      <c r="L353" s="306">
        <f t="shared" si="11"/>
        <v>1978</v>
      </c>
      <c r="M353" s="299"/>
      <c r="N353" s="291">
        <f t="shared" si="10"/>
        <v>0</v>
      </c>
      <c r="O353" s="520" t="s">
        <v>28</v>
      </c>
    </row>
    <row r="354" spans="1:15" s="33" customFormat="1" ht="16.2" customHeight="1">
      <c r="A354" s="65"/>
      <c r="B354" s="96">
        <v>102</v>
      </c>
      <c r="C354" s="484" t="s">
        <v>623</v>
      </c>
      <c r="D354" s="292" t="s">
        <v>624</v>
      </c>
      <c r="E354" s="308" t="s">
        <v>506</v>
      </c>
      <c r="F354" s="304" t="s">
        <v>26</v>
      </c>
      <c r="G354" s="295" t="s">
        <v>27</v>
      </c>
      <c r="H354" s="295" t="s">
        <v>625</v>
      </c>
      <c r="I354" s="304">
        <v>3</v>
      </c>
      <c r="J354" s="305">
        <v>2967</v>
      </c>
      <c r="K354" s="297">
        <v>2967</v>
      </c>
      <c r="L354" s="306">
        <f t="shared" si="11"/>
        <v>1978</v>
      </c>
      <c r="M354" s="299"/>
      <c r="N354" s="291">
        <f t="shared" si="10"/>
        <v>0</v>
      </c>
      <c r="O354" s="520" t="s">
        <v>28</v>
      </c>
    </row>
    <row r="355" spans="1:15" s="35" customFormat="1" ht="16.2" customHeight="1">
      <c r="A355" s="64"/>
      <c r="B355" s="96">
        <v>123</v>
      </c>
      <c r="C355" s="484" t="s">
        <v>626</v>
      </c>
      <c r="D355" s="292" t="s">
        <v>627</v>
      </c>
      <c r="E355" s="308" t="s">
        <v>506</v>
      </c>
      <c r="F355" s="304" t="s">
        <v>578</v>
      </c>
      <c r="G355" s="295" t="s">
        <v>182</v>
      </c>
      <c r="H355" s="295"/>
      <c r="I355" s="304">
        <v>5</v>
      </c>
      <c r="J355" s="305">
        <v>422</v>
      </c>
      <c r="K355" s="306">
        <v>300</v>
      </c>
      <c r="L355" s="306"/>
      <c r="M355" s="299"/>
      <c r="N355" s="291">
        <f t="shared" si="10"/>
        <v>0</v>
      </c>
      <c r="O355" s="520" t="s">
        <v>28</v>
      </c>
    </row>
    <row r="356" spans="1:15" s="33" customFormat="1" ht="16.2" customHeight="1">
      <c r="A356" s="75"/>
      <c r="B356" s="101"/>
      <c r="C356" s="484" t="s">
        <v>628</v>
      </c>
      <c r="D356" s="292" t="s">
        <v>629</v>
      </c>
      <c r="E356" s="308" t="s">
        <v>506</v>
      </c>
      <c r="F356" s="304" t="s">
        <v>26</v>
      </c>
      <c r="G356" s="295" t="s">
        <v>27</v>
      </c>
      <c r="H356" s="295"/>
      <c r="I356" s="295">
        <v>3</v>
      </c>
      <c r="J356" s="296">
        <v>1174</v>
      </c>
      <c r="K356" s="297">
        <v>1174</v>
      </c>
      <c r="L356" s="306">
        <f t="shared" ref="L356:L370" si="12">K356*2/3</f>
        <v>782.66666666666663</v>
      </c>
      <c r="M356" s="299"/>
      <c r="N356" s="291">
        <f t="shared" si="10"/>
        <v>0</v>
      </c>
      <c r="O356" s="520" t="s">
        <v>28</v>
      </c>
    </row>
    <row r="357" spans="1:15" s="33" customFormat="1" ht="16.2" customHeight="1">
      <c r="A357" s="76"/>
      <c r="B357" s="102"/>
      <c r="C357" s="457" t="s">
        <v>630</v>
      </c>
      <c r="D357" s="458" t="s">
        <v>631</v>
      </c>
      <c r="E357" s="303" t="s">
        <v>506</v>
      </c>
      <c r="F357" s="304" t="s">
        <v>26</v>
      </c>
      <c r="G357" s="303" t="s">
        <v>27</v>
      </c>
      <c r="H357" s="303"/>
      <c r="I357" s="295">
        <v>3</v>
      </c>
      <c r="J357" s="305">
        <v>990</v>
      </c>
      <c r="K357" s="297">
        <v>990</v>
      </c>
      <c r="L357" s="306">
        <f t="shared" si="12"/>
        <v>660</v>
      </c>
      <c r="M357" s="299"/>
      <c r="N357" s="291">
        <f t="shared" si="10"/>
        <v>0</v>
      </c>
      <c r="O357" s="520" t="s">
        <v>28</v>
      </c>
    </row>
    <row r="358" spans="1:15" s="33" customFormat="1" ht="16.2" customHeight="1">
      <c r="A358" s="66"/>
      <c r="B358" s="97">
        <v>334</v>
      </c>
      <c r="C358" s="457" t="s">
        <v>632</v>
      </c>
      <c r="D358" s="458" t="s">
        <v>633</v>
      </c>
      <c r="E358" s="303" t="s">
        <v>506</v>
      </c>
      <c r="F358" s="304" t="s">
        <v>26</v>
      </c>
      <c r="G358" s="303" t="s">
        <v>27</v>
      </c>
      <c r="H358" s="303"/>
      <c r="I358" s="295">
        <v>3</v>
      </c>
      <c r="J358" s="305">
        <v>1174</v>
      </c>
      <c r="K358" s="297">
        <v>1174</v>
      </c>
      <c r="L358" s="306">
        <f t="shared" si="12"/>
        <v>782.66666666666663</v>
      </c>
      <c r="M358" s="299"/>
      <c r="N358" s="291">
        <f t="shared" si="10"/>
        <v>0</v>
      </c>
      <c r="O358" s="520" t="s">
        <v>28</v>
      </c>
    </row>
    <row r="359" spans="1:15" s="33" customFormat="1" ht="16.2" customHeight="1">
      <c r="A359" s="65"/>
      <c r="B359" s="96"/>
      <c r="C359" s="457" t="s">
        <v>634</v>
      </c>
      <c r="D359" s="458" t="s">
        <v>635</v>
      </c>
      <c r="E359" s="303" t="s">
        <v>506</v>
      </c>
      <c r="F359" s="304" t="s">
        <v>26</v>
      </c>
      <c r="G359" s="303" t="s">
        <v>27</v>
      </c>
      <c r="H359" s="303"/>
      <c r="I359" s="295">
        <v>3</v>
      </c>
      <c r="J359" s="307">
        <v>3957</v>
      </c>
      <c r="K359" s="297">
        <v>3957</v>
      </c>
      <c r="L359" s="306">
        <f t="shared" si="12"/>
        <v>2638</v>
      </c>
      <c r="M359" s="587"/>
      <c r="N359" s="291">
        <f t="shared" si="10"/>
        <v>0</v>
      </c>
      <c r="O359" s="520" t="s">
        <v>28</v>
      </c>
    </row>
    <row r="360" spans="1:15" s="33" customFormat="1" ht="16.2" customHeight="1">
      <c r="A360" s="64"/>
      <c r="B360" s="96">
        <v>90</v>
      </c>
      <c r="C360" s="457" t="s">
        <v>636</v>
      </c>
      <c r="D360" s="458" t="s">
        <v>637</v>
      </c>
      <c r="E360" s="303" t="s">
        <v>506</v>
      </c>
      <c r="F360" s="304" t="s">
        <v>26</v>
      </c>
      <c r="G360" s="303" t="s">
        <v>70</v>
      </c>
      <c r="H360" s="303"/>
      <c r="I360" s="295">
        <v>3</v>
      </c>
      <c r="J360" s="305">
        <v>3164</v>
      </c>
      <c r="K360" s="297">
        <v>3164</v>
      </c>
      <c r="L360" s="306">
        <f t="shared" si="12"/>
        <v>2109.3333333333335</v>
      </c>
      <c r="M360" s="299"/>
      <c r="N360" s="291">
        <f t="shared" si="10"/>
        <v>0</v>
      </c>
      <c r="O360" s="520" t="s">
        <v>39</v>
      </c>
    </row>
    <row r="361" spans="1:15" s="33" customFormat="1" ht="16.2" customHeight="1">
      <c r="A361" s="65"/>
      <c r="B361" s="96">
        <v>90</v>
      </c>
      <c r="C361" s="457" t="s">
        <v>638</v>
      </c>
      <c r="D361" s="458" t="s">
        <v>639</v>
      </c>
      <c r="E361" s="303" t="s">
        <v>506</v>
      </c>
      <c r="F361" s="304" t="s">
        <v>26</v>
      </c>
      <c r="G361" s="303" t="s">
        <v>27</v>
      </c>
      <c r="H361" s="303"/>
      <c r="I361" s="295">
        <v>3</v>
      </c>
      <c r="J361" s="305">
        <v>1484</v>
      </c>
      <c r="K361" s="297">
        <v>1484</v>
      </c>
      <c r="L361" s="306">
        <f t="shared" si="12"/>
        <v>989.33333333333337</v>
      </c>
      <c r="M361" s="299"/>
      <c r="N361" s="291">
        <f t="shared" si="10"/>
        <v>0</v>
      </c>
      <c r="O361" s="520" t="s">
        <v>28</v>
      </c>
    </row>
    <row r="362" spans="1:15" s="33" customFormat="1" ht="16.2" customHeight="1">
      <c r="A362" s="92"/>
      <c r="B362" s="98">
        <v>522</v>
      </c>
      <c r="C362" s="457" t="s">
        <v>640</v>
      </c>
      <c r="D362" s="458" t="s">
        <v>641</v>
      </c>
      <c r="E362" s="303" t="s">
        <v>506</v>
      </c>
      <c r="F362" s="304" t="s">
        <v>26</v>
      </c>
      <c r="G362" s="303" t="s">
        <v>27</v>
      </c>
      <c r="H362" s="303"/>
      <c r="I362" s="295">
        <v>3</v>
      </c>
      <c r="J362" s="305">
        <v>2967</v>
      </c>
      <c r="K362" s="297">
        <v>2967</v>
      </c>
      <c r="L362" s="306">
        <f t="shared" si="12"/>
        <v>1978</v>
      </c>
      <c r="M362" s="299"/>
      <c r="N362" s="291">
        <f t="shared" si="10"/>
        <v>0</v>
      </c>
      <c r="O362" s="520" t="s">
        <v>28</v>
      </c>
    </row>
    <row r="363" spans="1:15" s="33" customFormat="1" ht="16.2" customHeight="1">
      <c r="A363" s="92"/>
      <c r="B363" s="98"/>
      <c r="C363" s="484" t="s">
        <v>642</v>
      </c>
      <c r="D363" s="292" t="s">
        <v>643</v>
      </c>
      <c r="E363" s="308" t="s">
        <v>506</v>
      </c>
      <c r="F363" s="304" t="s">
        <v>26</v>
      </c>
      <c r="G363" s="295" t="s">
        <v>35</v>
      </c>
      <c r="H363" s="295"/>
      <c r="I363" s="295">
        <v>3</v>
      </c>
      <c r="J363" s="296">
        <v>1236</v>
      </c>
      <c r="K363" s="297">
        <v>1236</v>
      </c>
      <c r="L363" s="306">
        <f t="shared" si="12"/>
        <v>824</v>
      </c>
      <c r="M363" s="299"/>
      <c r="N363" s="291">
        <f t="shared" si="10"/>
        <v>0</v>
      </c>
      <c r="O363" s="520" t="s">
        <v>28</v>
      </c>
    </row>
    <row r="364" spans="1:15" s="35" customFormat="1" ht="16.2" customHeight="1">
      <c r="A364" s="92"/>
      <c r="B364" s="98">
        <v>464</v>
      </c>
      <c r="C364" s="502" t="s">
        <v>644</v>
      </c>
      <c r="D364" s="342" t="s">
        <v>645</v>
      </c>
      <c r="E364" s="303" t="s">
        <v>506</v>
      </c>
      <c r="F364" s="304" t="s">
        <v>26</v>
      </c>
      <c r="G364" s="303" t="s">
        <v>27</v>
      </c>
      <c r="H364" s="303"/>
      <c r="I364" s="295">
        <v>3</v>
      </c>
      <c r="J364" s="305">
        <v>2967</v>
      </c>
      <c r="K364" s="297">
        <v>2967</v>
      </c>
      <c r="L364" s="306">
        <f t="shared" si="12"/>
        <v>1978</v>
      </c>
      <c r="M364" s="299"/>
      <c r="N364" s="291">
        <f t="shared" ref="N364:N429" si="13">IF(O364="продано","",IF(L364="",IF(K364="",J364*M364,K364*M364),IF(MOD(M364,3)=0,M364*L364,K364*M364)))</f>
        <v>0</v>
      </c>
      <c r="O364" s="520" t="s">
        <v>28</v>
      </c>
    </row>
    <row r="365" spans="1:15" s="35" customFormat="1" ht="16.2" customHeight="1">
      <c r="A365" s="92"/>
      <c r="B365" s="98">
        <v>478</v>
      </c>
      <c r="C365" s="502" t="s">
        <v>646</v>
      </c>
      <c r="D365" s="342" t="s">
        <v>647</v>
      </c>
      <c r="E365" s="303" t="s">
        <v>506</v>
      </c>
      <c r="F365" s="304" t="s">
        <v>26</v>
      </c>
      <c r="G365" s="303" t="s">
        <v>35</v>
      </c>
      <c r="H365" s="303"/>
      <c r="I365" s="295">
        <v>3</v>
      </c>
      <c r="J365" s="307">
        <v>1360</v>
      </c>
      <c r="K365" s="297">
        <v>1360</v>
      </c>
      <c r="L365" s="306">
        <f t="shared" si="12"/>
        <v>906.66666666666663</v>
      </c>
      <c r="M365" s="299"/>
      <c r="N365" s="291">
        <f t="shared" si="13"/>
        <v>0</v>
      </c>
      <c r="O365" s="520" t="s">
        <v>28</v>
      </c>
    </row>
    <row r="366" spans="1:15" s="35" customFormat="1" ht="16.2" customHeight="1">
      <c r="A366" s="92"/>
      <c r="B366" s="98"/>
      <c r="C366" s="502" t="s">
        <v>1645</v>
      </c>
      <c r="D366" s="342" t="s">
        <v>1646</v>
      </c>
      <c r="E366" s="303" t="s">
        <v>506</v>
      </c>
      <c r="F366" s="304" t="s">
        <v>26</v>
      </c>
      <c r="G366" s="303" t="s">
        <v>27</v>
      </c>
      <c r="H366" s="303"/>
      <c r="I366" s="295"/>
      <c r="J366" s="307"/>
      <c r="K366" s="297">
        <v>999</v>
      </c>
      <c r="L366" s="306">
        <v>666</v>
      </c>
      <c r="M366" s="299"/>
      <c r="N366" s="291">
        <f t="shared" si="13"/>
        <v>0</v>
      </c>
      <c r="O366" s="520" t="s">
        <v>28</v>
      </c>
    </row>
    <row r="367" spans="1:15" s="35" customFormat="1" ht="16.2" customHeight="1">
      <c r="A367" s="92"/>
      <c r="B367" s="98"/>
      <c r="C367" s="504" t="s">
        <v>649</v>
      </c>
      <c r="D367" s="339" t="s">
        <v>650</v>
      </c>
      <c r="E367" s="308" t="s">
        <v>506</v>
      </c>
      <c r="F367" s="304" t="s">
        <v>26</v>
      </c>
      <c r="G367" s="295" t="s">
        <v>27</v>
      </c>
      <c r="H367" s="295"/>
      <c r="I367" s="295">
        <v>3</v>
      </c>
      <c r="J367" s="296">
        <v>2967</v>
      </c>
      <c r="K367" s="297">
        <v>2967</v>
      </c>
      <c r="L367" s="306">
        <f t="shared" si="12"/>
        <v>1978</v>
      </c>
      <c r="M367" s="299"/>
      <c r="N367" s="291">
        <f t="shared" si="13"/>
        <v>0</v>
      </c>
      <c r="O367" s="520" t="s">
        <v>28</v>
      </c>
    </row>
    <row r="368" spans="1:15" s="35" customFormat="1" ht="16.2" customHeight="1">
      <c r="A368" s="87"/>
      <c r="B368" s="99"/>
      <c r="C368" s="457" t="s">
        <v>651</v>
      </c>
      <c r="D368" s="458" t="s">
        <v>652</v>
      </c>
      <c r="E368" s="303" t="s">
        <v>506</v>
      </c>
      <c r="F368" s="304" t="s">
        <v>26</v>
      </c>
      <c r="G368" s="303" t="s">
        <v>27</v>
      </c>
      <c r="H368" s="303"/>
      <c r="I368" s="295">
        <v>3</v>
      </c>
      <c r="J368" s="305">
        <v>2843</v>
      </c>
      <c r="K368" s="297">
        <v>2843</v>
      </c>
      <c r="L368" s="306">
        <f t="shared" si="12"/>
        <v>1895.3333333333333</v>
      </c>
      <c r="M368" s="299"/>
      <c r="N368" s="291">
        <f t="shared" si="13"/>
        <v>0</v>
      </c>
      <c r="O368" s="520" t="s">
        <v>28</v>
      </c>
    </row>
    <row r="369" spans="1:15" s="33" customFormat="1" ht="16.2" customHeight="1">
      <c r="A369" s="67"/>
      <c r="B369" s="97"/>
      <c r="C369" s="457" t="s">
        <v>653</v>
      </c>
      <c r="D369" s="458" t="s">
        <v>654</v>
      </c>
      <c r="E369" s="303" t="s">
        <v>506</v>
      </c>
      <c r="F369" s="304" t="s">
        <v>26</v>
      </c>
      <c r="G369" s="303" t="s">
        <v>27</v>
      </c>
      <c r="H369" s="303"/>
      <c r="I369" s="295">
        <v>3</v>
      </c>
      <c r="J369" s="305">
        <v>2860</v>
      </c>
      <c r="K369" s="297">
        <v>2860</v>
      </c>
      <c r="L369" s="306">
        <f t="shared" si="12"/>
        <v>1906.6666666666667</v>
      </c>
      <c r="M369" s="299"/>
      <c r="N369" s="291">
        <f t="shared" si="13"/>
        <v>0</v>
      </c>
      <c r="O369" s="520" t="s">
        <v>28</v>
      </c>
    </row>
    <row r="370" spans="1:15" s="35" customFormat="1" ht="16.2" customHeight="1">
      <c r="A370" s="65"/>
      <c r="B370" s="96"/>
      <c r="C370" s="457" t="s">
        <v>655</v>
      </c>
      <c r="D370" s="458" t="s">
        <v>656</v>
      </c>
      <c r="E370" s="303" t="s">
        <v>506</v>
      </c>
      <c r="F370" s="304" t="s">
        <v>26</v>
      </c>
      <c r="G370" s="303" t="s">
        <v>27</v>
      </c>
      <c r="H370" s="303"/>
      <c r="I370" s="295">
        <v>3</v>
      </c>
      <c r="J370" s="305">
        <v>1484</v>
      </c>
      <c r="K370" s="297">
        <v>1484</v>
      </c>
      <c r="L370" s="306">
        <f t="shared" si="12"/>
        <v>989.33333333333337</v>
      </c>
      <c r="M370" s="299"/>
      <c r="N370" s="291">
        <f t="shared" si="13"/>
        <v>0</v>
      </c>
      <c r="O370" s="520" t="s">
        <v>28</v>
      </c>
    </row>
    <row r="371" spans="1:15" s="33" customFormat="1" ht="16.2" customHeight="1">
      <c r="A371" s="64"/>
      <c r="B371" s="96">
        <v>91</v>
      </c>
      <c r="C371" s="484" t="s">
        <v>368</v>
      </c>
      <c r="D371" s="292" t="s">
        <v>369</v>
      </c>
      <c r="E371" s="308" t="s">
        <v>506</v>
      </c>
      <c r="F371" s="304" t="s">
        <v>26</v>
      </c>
      <c r="G371" s="295" t="s">
        <v>367</v>
      </c>
      <c r="H371" s="295" t="s">
        <v>370</v>
      </c>
      <c r="I371" s="295">
        <v>1</v>
      </c>
      <c r="J371" s="296">
        <v>2564</v>
      </c>
      <c r="K371" s="297">
        <v>2564</v>
      </c>
      <c r="L371" s="298"/>
      <c r="M371" s="299"/>
      <c r="N371" s="291">
        <f t="shared" si="13"/>
        <v>0</v>
      </c>
      <c r="O371" s="520" t="s">
        <v>28</v>
      </c>
    </row>
    <row r="372" spans="1:15" s="33" customFormat="1" ht="16.2" customHeight="1">
      <c r="A372" s="66"/>
      <c r="B372" s="97"/>
      <c r="C372" s="504" t="s">
        <v>1528</v>
      </c>
      <c r="D372" s="339" t="s">
        <v>1529</v>
      </c>
      <c r="E372" s="308" t="s">
        <v>506</v>
      </c>
      <c r="F372" s="304" t="s">
        <v>46</v>
      </c>
      <c r="G372" s="295" t="s">
        <v>557</v>
      </c>
      <c r="H372" s="295" t="s">
        <v>567</v>
      </c>
      <c r="I372" s="295">
        <v>1</v>
      </c>
      <c r="J372" s="296">
        <v>6447.82</v>
      </c>
      <c r="K372" s="297">
        <v>6447.82</v>
      </c>
      <c r="L372" s="298"/>
      <c r="M372" s="299"/>
      <c r="N372" s="291">
        <f t="shared" si="13"/>
        <v>0</v>
      </c>
      <c r="O372" s="520" t="s">
        <v>1462</v>
      </c>
    </row>
    <row r="373" spans="1:15" s="33" customFormat="1" ht="16.2" customHeight="1">
      <c r="A373" s="66"/>
      <c r="B373" s="97"/>
      <c r="C373" s="504" t="s">
        <v>1530</v>
      </c>
      <c r="D373" s="339" t="s">
        <v>1531</v>
      </c>
      <c r="E373" s="308" t="s">
        <v>506</v>
      </c>
      <c r="F373" s="304" t="s">
        <v>46</v>
      </c>
      <c r="G373" s="295" t="s">
        <v>166</v>
      </c>
      <c r="H373" s="295" t="s">
        <v>1407</v>
      </c>
      <c r="I373" s="295">
        <v>1</v>
      </c>
      <c r="J373" s="296">
        <v>5146.7</v>
      </c>
      <c r="K373" s="297">
        <v>5146.7</v>
      </c>
      <c r="L373" s="298"/>
      <c r="M373" s="299"/>
      <c r="N373" s="291">
        <f t="shared" si="13"/>
        <v>0</v>
      </c>
      <c r="O373" s="520" t="s">
        <v>1462</v>
      </c>
    </row>
    <row r="374" spans="1:15" s="33" customFormat="1" ht="16.2" customHeight="1">
      <c r="A374" s="66"/>
      <c r="B374" s="97"/>
      <c r="C374" s="504" t="s">
        <v>1649</v>
      </c>
      <c r="D374" s="339" t="s">
        <v>1650</v>
      </c>
      <c r="E374" s="308" t="s">
        <v>506</v>
      </c>
      <c r="F374" s="304" t="s">
        <v>46</v>
      </c>
      <c r="G374" s="295" t="s">
        <v>166</v>
      </c>
      <c r="H374" s="295" t="s">
        <v>967</v>
      </c>
      <c r="I374" s="295">
        <v>1</v>
      </c>
      <c r="J374" s="296"/>
      <c r="K374" s="297">
        <v>4760.43</v>
      </c>
      <c r="L374" s="298"/>
      <c r="M374" s="299"/>
      <c r="N374" s="291">
        <f t="shared" si="13"/>
        <v>0</v>
      </c>
      <c r="O374" s="520" t="s">
        <v>1462</v>
      </c>
    </row>
    <row r="375" spans="1:15" s="33" customFormat="1" ht="16.2" customHeight="1">
      <c r="A375" s="66"/>
      <c r="B375" s="97"/>
      <c r="C375" s="504" t="s">
        <v>1532</v>
      </c>
      <c r="D375" s="339" t="s">
        <v>1533</v>
      </c>
      <c r="E375" s="308" t="s">
        <v>506</v>
      </c>
      <c r="F375" s="304" t="s">
        <v>46</v>
      </c>
      <c r="G375" s="295" t="s">
        <v>166</v>
      </c>
      <c r="H375" s="295" t="s">
        <v>1407</v>
      </c>
      <c r="I375" s="295">
        <v>1</v>
      </c>
      <c r="J375" s="296">
        <v>5146.7</v>
      </c>
      <c r="K375" s="297">
        <v>5146.7</v>
      </c>
      <c r="L375" s="298"/>
      <c r="M375" s="299"/>
      <c r="N375" s="291">
        <f t="shared" si="13"/>
        <v>0</v>
      </c>
      <c r="O375" s="520" t="s">
        <v>1462</v>
      </c>
    </row>
    <row r="376" spans="1:15" s="35" customFormat="1" ht="16.2" customHeight="1">
      <c r="A376" s="66"/>
      <c r="B376" s="97"/>
      <c r="C376" s="484" t="s">
        <v>1534</v>
      </c>
      <c r="D376" s="292" t="s">
        <v>1535</v>
      </c>
      <c r="E376" s="308" t="s">
        <v>506</v>
      </c>
      <c r="F376" s="304" t="s">
        <v>46</v>
      </c>
      <c r="G376" s="295" t="s">
        <v>557</v>
      </c>
      <c r="H376" s="295" t="s">
        <v>567</v>
      </c>
      <c r="I376" s="295">
        <v>1</v>
      </c>
      <c r="J376" s="296">
        <v>6447.82</v>
      </c>
      <c r="K376" s="297">
        <v>6447.82</v>
      </c>
      <c r="L376" s="298"/>
      <c r="M376" s="299"/>
      <c r="N376" s="291">
        <f t="shared" si="13"/>
        <v>0</v>
      </c>
      <c r="O376" s="520" t="s">
        <v>1462</v>
      </c>
    </row>
    <row r="377" spans="1:15" s="33" customFormat="1" ht="16.2" customHeight="1">
      <c r="A377" s="66"/>
      <c r="B377" s="97">
        <v>93</v>
      </c>
      <c r="C377" s="484" t="s">
        <v>371</v>
      </c>
      <c r="D377" s="292" t="s">
        <v>372</v>
      </c>
      <c r="E377" s="308" t="s">
        <v>506</v>
      </c>
      <c r="F377" s="304" t="s">
        <v>46</v>
      </c>
      <c r="G377" s="295" t="s">
        <v>302</v>
      </c>
      <c r="H377" s="295" t="s">
        <v>373</v>
      </c>
      <c r="I377" s="295">
        <v>1</v>
      </c>
      <c r="J377" s="296">
        <v>3913</v>
      </c>
      <c r="K377" s="297">
        <v>3452</v>
      </c>
      <c r="L377" s="298"/>
      <c r="M377" s="299"/>
      <c r="N377" s="291">
        <f t="shared" si="13"/>
        <v>0</v>
      </c>
      <c r="O377" s="520" t="s">
        <v>1462</v>
      </c>
    </row>
    <row r="378" spans="1:15" s="35" customFormat="1" ht="16.2" customHeight="1">
      <c r="A378" s="66"/>
      <c r="B378" s="97"/>
      <c r="C378" s="484" t="s">
        <v>1544</v>
      </c>
      <c r="D378" s="292" t="s">
        <v>1545</v>
      </c>
      <c r="E378" s="308" t="s">
        <v>506</v>
      </c>
      <c r="F378" s="304" t="s">
        <v>46</v>
      </c>
      <c r="G378" s="295" t="s">
        <v>557</v>
      </c>
      <c r="H378" s="295" t="s">
        <v>567</v>
      </c>
      <c r="I378" s="295">
        <v>1</v>
      </c>
      <c r="J378" s="296">
        <v>6447.82</v>
      </c>
      <c r="K378" s="297">
        <v>6447.82</v>
      </c>
      <c r="L378" s="298"/>
      <c r="M378" s="299"/>
      <c r="N378" s="291">
        <f t="shared" si="13"/>
        <v>0</v>
      </c>
      <c r="O378" s="520" t="s">
        <v>1462</v>
      </c>
    </row>
    <row r="379" spans="1:15" s="33" customFormat="1" ht="16.2" customHeight="1">
      <c r="A379" s="146"/>
      <c r="B379" s="145">
        <v>94</v>
      </c>
      <c r="C379" s="484" t="s">
        <v>1542</v>
      </c>
      <c r="D379" s="292" t="s">
        <v>1543</v>
      </c>
      <c r="E379" s="308" t="s">
        <v>506</v>
      </c>
      <c r="F379" s="304" t="s">
        <v>46</v>
      </c>
      <c r="G379" s="295" t="s">
        <v>302</v>
      </c>
      <c r="H379" s="295" t="s">
        <v>851</v>
      </c>
      <c r="I379" s="295">
        <v>1</v>
      </c>
      <c r="J379" s="296">
        <v>4760.43</v>
      </c>
      <c r="K379" s="297">
        <v>4760.43</v>
      </c>
      <c r="L379" s="297"/>
      <c r="M379" s="597"/>
      <c r="N379" s="291">
        <f t="shared" si="13"/>
        <v>0</v>
      </c>
      <c r="O379" s="520" t="s">
        <v>1462</v>
      </c>
    </row>
    <row r="380" spans="1:15" s="35" customFormat="1" ht="16.2" customHeight="1">
      <c r="A380" s="146"/>
      <c r="B380" s="145"/>
      <c r="C380" s="484" t="s">
        <v>1536</v>
      </c>
      <c r="D380" s="292" t="s">
        <v>1537</v>
      </c>
      <c r="E380" s="308" t="s">
        <v>506</v>
      </c>
      <c r="F380" s="304" t="s">
        <v>46</v>
      </c>
      <c r="G380" s="295" t="s">
        <v>1410</v>
      </c>
      <c r="H380" s="295" t="s">
        <v>1412</v>
      </c>
      <c r="I380" s="295">
        <v>1</v>
      </c>
      <c r="J380" s="296">
        <v>11699.38</v>
      </c>
      <c r="K380" s="297">
        <v>11699.38</v>
      </c>
      <c r="L380" s="297"/>
      <c r="M380" s="597"/>
      <c r="N380" s="291">
        <f t="shared" si="13"/>
        <v>0</v>
      </c>
      <c r="O380" s="520" t="s">
        <v>1462</v>
      </c>
    </row>
    <row r="381" spans="1:15" s="33" customFormat="1" ht="16.2" customHeight="1">
      <c r="A381" s="146"/>
      <c r="B381" s="145"/>
      <c r="C381" s="484" t="s">
        <v>1538</v>
      </c>
      <c r="D381" s="292" t="s">
        <v>1539</v>
      </c>
      <c r="E381" s="308" t="s">
        <v>506</v>
      </c>
      <c r="F381" s="304" t="s">
        <v>46</v>
      </c>
      <c r="G381" s="295" t="s">
        <v>1410</v>
      </c>
      <c r="H381" s="295" t="s">
        <v>1405</v>
      </c>
      <c r="I381" s="295">
        <v>1</v>
      </c>
      <c r="J381" s="296">
        <v>12759.75</v>
      </c>
      <c r="K381" s="297">
        <v>12759.75</v>
      </c>
      <c r="L381" s="297"/>
      <c r="M381" s="597"/>
      <c r="N381" s="291">
        <f t="shared" si="13"/>
        <v>0</v>
      </c>
      <c r="O381" s="520" t="s">
        <v>1462</v>
      </c>
    </row>
    <row r="382" spans="1:15" s="33" customFormat="1" ht="16.2" customHeight="1">
      <c r="A382" s="146"/>
      <c r="B382" s="145"/>
      <c r="C382" s="484" t="s">
        <v>1540</v>
      </c>
      <c r="D382" s="292" t="s">
        <v>1541</v>
      </c>
      <c r="E382" s="308" t="s">
        <v>506</v>
      </c>
      <c r="F382" s="304" t="s">
        <v>46</v>
      </c>
      <c r="G382" s="295" t="s">
        <v>1410</v>
      </c>
      <c r="H382" s="295" t="s">
        <v>1600</v>
      </c>
      <c r="I382" s="295">
        <v>1</v>
      </c>
      <c r="J382" s="296">
        <v>12953.42</v>
      </c>
      <c r="K382" s="297">
        <v>12953.42</v>
      </c>
      <c r="L382" s="297"/>
      <c r="M382" s="597"/>
      <c r="N382" s="291">
        <f t="shared" si="13"/>
        <v>0</v>
      </c>
      <c r="O382" s="520" t="s">
        <v>1462</v>
      </c>
    </row>
    <row r="383" spans="1:15" s="33" customFormat="1" ht="16.2" customHeight="1">
      <c r="A383" s="67"/>
      <c r="B383" s="97"/>
      <c r="C383" s="484" t="s">
        <v>1362</v>
      </c>
      <c r="D383" s="292" t="s">
        <v>1363</v>
      </c>
      <c r="E383" s="308" t="s">
        <v>506</v>
      </c>
      <c r="F383" s="304" t="s">
        <v>65</v>
      </c>
      <c r="G383" s="295" t="s">
        <v>38</v>
      </c>
      <c r="H383" s="295"/>
      <c r="I383" s="295">
        <v>3</v>
      </c>
      <c r="J383" s="296">
        <v>2714.99</v>
      </c>
      <c r="K383" s="297">
        <v>2714.99</v>
      </c>
      <c r="L383" s="298"/>
      <c r="M383" s="299"/>
      <c r="N383" s="291">
        <f t="shared" si="13"/>
        <v>0</v>
      </c>
      <c r="O383" s="520" t="s">
        <v>28</v>
      </c>
    </row>
    <row r="384" spans="1:15" s="33" customFormat="1" ht="16.2" customHeight="1">
      <c r="A384" s="66"/>
      <c r="B384" s="97">
        <v>326</v>
      </c>
      <c r="C384" s="457" t="s">
        <v>661</v>
      </c>
      <c r="D384" s="458" t="s">
        <v>662</v>
      </c>
      <c r="E384" s="303" t="s">
        <v>506</v>
      </c>
      <c r="F384" s="304" t="s">
        <v>26</v>
      </c>
      <c r="G384" s="303" t="s">
        <v>131</v>
      </c>
      <c r="H384" s="303"/>
      <c r="I384" s="304">
        <v>1</v>
      </c>
      <c r="J384" s="305">
        <v>1199</v>
      </c>
      <c r="K384" s="297">
        <v>1199</v>
      </c>
      <c r="L384" s="298"/>
      <c r="M384" s="299"/>
      <c r="N384" s="291">
        <f t="shared" si="13"/>
        <v>0</v>
      </c>
      <c r="O384" s="520" t="s">
        <v>28</v>
      </c>
    </row>
    <row r="385" spans="1:15" s="33" customFormat="1" ht="16.2" customHeight="1">
      <c r="A385" s="64"/>
      <c r="B385" s="96">
        <v>99</v>
      </c>
      <c r="C385" s="457" t="s">
        <v>664</v>
      </c>
      <c r="D385" s="458" t="s">
        <v>665</v>
      </c>
      <c r="E385" s="303" t="s">
        <v>506</v>
      </c>
      <c r="F385" s="304" t="s">
        <v>578</v>
      </c>
      <c r="G385" s="303" t="s">
        <v>182</v>
      </c>
      <c r="H385" s="303"/>
      <c r="I385" s="304">
        <v>5</v>
      </c>
      <c r="J385" s="305">
        <v>499</v>
      </c>
      <c r="K385" s="306">
        <v>390</v>
      </c>
      <c r="L385" s="298"/>
      <c r="M385" s="299"/>
      <c r="N385" s="291">
        <f t="shared" si="13"/>
        <v>0</v>
      </c>
      <c r="O385" s="520" t="s">
        <v>28</v>
      </c>
    </row>
    <row r="386" spans="1:15" s="35" customFormat="1" ht="16.2" customHeight="1" thickBot="1">
      <c r="A386" s="64"/>
      <c r="B386" s="96">
        <v>100</v>
      </c>
      <c r="C386" s="462" t="s">
        <v>666</v>
      </c>
      <c r="D386" s="463" t="s">
        <v>667</v>
      </c>
      <c r="E386" s="568" t="s">
        <v>506</v>
      </c>
      <c r="F386" s="322" t="s">
        <v>578</v>
      </c>
      <c r="G386" s="321" t="s">
        <v>27</v>
      </c>
      <c r="H386" s="321"/>
      <c r="I386" s="321">
        <v>3</v>
      </c>
      <c r="J386" s="549">
        <v>720</v>
      </c>
      <c r="K386" s="614">
        <v>600</v>
      </c>
      <c r="L386" s="614"/>
      <c r="M386" s="552"/>
      <c r="N386" s="521">
        <f t="shared" si="13"/>
        <v>0</v>
      </c>
      <c r="O386" s="553" t="s">
        <v>28</v>
      </c>
    </row>
    <row r="387" spans="1:15" s="35" customFormat="1" ht="16.2" hidden="1" customHeight="1">
      <c r="A387" s="66"/>
      <c r="B387" s="97"/>
      <c r="C387" s="385" t="s">
        <v>1546</v>
      </c>
      <c r="D387" s="386" t="s">
        <v>1547</v>
      </c>
      <c r="E387" s="387" t="s">
        <v>506</v>
      </c>
      <c r="F387" s="388" t="s">
        <v>26</v>
      </c>
      <c r="G387" s="387" t="s">
        <v>38</v>
      </c>
      <c r="H387" s="387"/>
      <c r="I387" s="388">
        <v>3</v>
      </c>
      <c r="J387" s="394">
        <v>625</v>
      </c>
      <c r="K387" s="390">
        <v>625</v>
      </c>
      <c r="L387" s="391"/>
      <c r="M387" s="392"/>
      <c r="N387" s="366" t="str">
        <f t="shared" si="13"/>
        <v/>
      </c>
      <c r="O387" s="393" t="s">
        <v>47</v>
      </c>
    </row>
    <row r="388" spans="1:15" s="33" customFormat="1" ht="16.2" customHeight="1">
      <c r="A388" s="67"/>
      <c r="B388" s="97"/>
      <c r="C388" s="447" t="s">
        <v>669</v>
      </c>
      <c r="D388" s="609" t="s">
        <v>670</v>
      </c>
      <c r="E388" s="581" t="s">
        <v>506</v>
      </c>
      <c r="F388" s="612" t="s">
        <v>46</v>
      </c>
      <c r="G388" s="581" t="s">
        <v>88</v>
      </c>
      <c r="H388" s="581"/>
      <c r="I388" s="612">
        <v>3</v>
      </c>
      <c r="J388" s="613">
        <v>664</v>
      </c>
      <c r="K388" s="592">
        <v>664</v>
      </c>
      <c r="L388" s="593"/>
      <c r="M388" s="594"/>
      <c r="N388" s="578">
        <f t="shared" si="13"/>
        <v>0</v>
      </c>
      <c r="O388" s="564" t="s">
        <v>28</v>
      </c>
    </row>
    <row r="389" spans="1:15" s="33" customFormat="1" ht="16.2" customHeight="1">
      <c r="A389" s="67"/>
      <c r="B389" s="97">
        <v>125</v>
      </c>
      <c r="C389" s="457" t="s">
        <v>671</v>
      </c>
      <c r="D389" s="458" t="s">
        <v>672</v>
      </c>
      <c r="E389" s="303" t="s">
        <v>506</v>
      </c>
      <c r="F389" s="304" t="s">
        <v>578</v>
      </c>
      <c r="G389" s="303" t="s">
        <v>27</v>
      </c>
      <c r="H389" s="303"/>
      <c r="I389" s="304">
        <v>3</v>
      </c>
      <c r="J389" s="305">
        <v>669</v>
      </c>
      <c r="K389" s="306">
        <v>380</v>
      </c>
      <c r="L389" s="306"/>
      <c r="M389" s="299"/>
      <c r="N389" s="291">
        <f t="shared" si="13"/>
        <v>0</v>
      </c>
      <c r="O389" s="520" t="s">
        <v>28</v>
      </c>
    </row>
    <row r="390" spans="1:15" s="33" customFormat="1" ht="16.2" customHeight="1">
      <c r="A390" s="65"/>
      <c r="B390" s="96"/>
      <c r="C390" s="457" t="s">
        <v>673</v>
      </c>
      <c r="D390" s="458" t="s">
        <v>674</v>
      </c>
      <c r="E390" s="303" t="s">
        <v>506</v>
      </c>
      <c r="F390" s="304" t="s">
        <v>578</v>
      </c>
      <c r="G390" s="303" t="s">
        <v>27</v>
      </c>
      <c r="H390" s="303"/>
      <c r="I390" s="304">
        <v>3</v>
      </c>
      <c r="J390" s="305">
        <v>760</v>
      </c>
      <c r="K390" s="297">
        <v>696</v>
      </c>
      <c r="L390" s="298"/>
      <c r="M390" s="299"/>
      <c r="N390" s="291">
        <f t="shared" si="13"/>
        <v>0</v>
      </c>
      <c r="O390" s="520" t="s">
        <v>28</v>
      </c>
    </row>
    <row r="391" spans="1:15" s="33" customFormat="1" ht="16.2" customHeight="1">
      <c r="A391" s="65"/>
      <c r="B391" s="96"/>
      <c r="C391" s="457" t="s">
        <v>675</v>
      </c>
      <c r="D391" s="458" t="s">
        <v>676</v>
      </c>
      <c r="E391" s="303" t="s">
        <v>506</v>
      </c>
      <c r="F391" s="304" t="s">
        <v>578</v>
      </c>
      <c r="G391" s="303" t="s">
        <v>182</v>
      </c>
      <c r="H391" s="303"/>
      <c r="I391" s="304">
        <v>5</v>
      </c>
      <c r="J391" s="305">
        <v>499</v>
      </c>
      <c r="K391" s="306">
        <v>330</v>
      </c>
      <c r="L391" s="298"/>
      <c r="M391" s="299"/>
      <c r="N391" s="291">
        <f t="shared" si="13"/>
        <v>0</v>
      </c>
      <c r="O391" s="520" t="s">
        <v>28</v>
      </c>
    </row>
    <row r="392" spans="1:15" s="33" customFormat="1" ht="16.2" customHeight="1">
      <c r="A392" s="67"/>
      <c r="B392" s="97"/>
      <c r="C392" s="457" t="s">
        <v>677</v>
      </c>
      <c r="D392" s="458" t="s">
        <v>678</v>
      </c>
      <c r="E392" s="303" t="s">
        <v>506</v>
      </c>
      <c r="F392" s="304" t="s">
        <v>578</v>
      </c>
      <c r="G392" s="303" t="s">
        <v>182</v>
      </c>
      <c r="H392" s="303"/>
      <c r="I392" s="304">
        <v>5</v>
      </c>
      <c r="J392" s="305">
        <v>541</v>
      </c>
      <c r="K392" s="306">
        <v>330</v>
      </c>
      <c r="L392" s="306"/>
      <c r="M392" s="299"/>
      <c r="N392" s="291">
        <f t="shared" si="13"/>
        <v>0</v>
      </c>
      <c r="O392" s="520" t="s">
        <v>28</v>
      </c>
    </row>
    <row r="393" spans="1:15" s="33" customFormat="1" ht="16.2" customHeight="1">
      <c r="A393" s="64"/>
      <c r="B393" s="96">
        <v>103</v>
      </c>
      <c r="C393" s="457" t="s">
        <v>679</v>
      </c>
      <c r="D393" s="458" t="s">
        <v>680</v>
      </c>
      <c r="E393" s="303" t="s">
        <v>506</v>
      </c>
      <c r="F393" s="304" t="s">
        <v>578</v>
      </c>
      <c r="G393" s="303" t="s">
        <v>27</v>
      </c>
      <c r="H393" s="303"/>
      <c r="I393" s="304">
        <v>3</v>
      </c>
      <c r="J393" s="305">
        <v>739</v>
      </c>
      <c r="K393" s="306">
        <v>400</v>
      </c>
      <c r="L393" s="306"/>
      <c r="M393" s="299"/>
      <c r="N393" s="291">
        <f t="shared" si="13"/>
        <v>0</v>
      </c>
      <c r="O393" s="520" t="s">
        <v>28</v>
      </c>
    </row>
    <row r="394" spans="1:15" s="35" customFormat="1" ht="16.2" customHeight="1">
      <c r="A394" s="64"/>
      <c r="B394" s="96">
        <v>162</v>
      </c>
      <c r="C394" s="457" t="s">
        <v>681</v>
      </c>
      <c r="D394" s="458" t="s">
        <v>682</v>
      </c>
      <c r="E394" s="303" t="s">
        <v>506</v>
      </c>
      <c r="F394" s="304" t="s">
        <v>578</v>
      </c>
      <c r="G394" s="303" t="s">
        <v>52</v>
      </c>
      <c r="H394" s="303"/>
      <c r="I394" s="304">
        <v>3</v>
      </c>
      <c r="J394" s="305">
        <v>1102</v>
      </c>
      <c r="K394" s="306">
        <v>500</v>
      </c>
      <c r="L394" s="298"/>
      <c r="M394" s="299"/>
      <c r="N394" s="291">
        <f t="shared" si="13"/>
        <v>0</v>
      </c>
      <c r="O394" s="520" t="s">
        <v>28</v>
      </c>
    </row>
    <row r="395" spans="1:15" s="33" customFormat="1" ht="16.2" customHeight="1">
      <c r="A395" s="64"/>
      <c r="B395" s="96">
        <v>106</v>
      </c>
      <c r="C395" s="484" t="s">
        <v>683</v>
      </c>
      <c r="D395" s="292" t="s">
        <v>684</v>
      </c>
      <c r="E395" s="308" t="s">
        <v>506</v>
      </c>
      <c r="F395" s="304" t="s">
        <v>578</v>
      </c>
      <c r="G395" s="295" t="s">
        <v>27</v>
      </c>
      <c r="H395" s="295"/>
      <c r="I395" s="295">
        <v>3</v>
      </c>
      <c r="J395" s="296">
        <v>814</v>
      </c>
      <c r="K395" s="297">
        <v>756</v>
      </c>
      <c r="L395" s="298"/>
      <c r="M395" s="299"/>
      <c r="N395" s="291">
        <f t="shared" si="13"/>
        <v>0</v>
      </c>
      <c r="O395" s="520" t="s">
        <v>28</v>
      </c>
    </row>
    <row r="396" spans="1:15" s="33" customFormat="1" ht="16.2" customHeight="1">
      <c r="A396" s="64"/>
      <c r="B396" s="96">
        <v>107</v>
      </c>
      <c r="C396" s="484" t="s">
        <v>685</v>
      </c>
      <c r="D396" s="292" t="s">
        <v>1406</v>
      </c>
      <c r="E396" s="308" t="s">
        <v>506</v>
      </c>
      <c r="F396" s="304" t="s">
        <v>578</v>
      </c>
      <c r="G396" s="295" t="s">
        <v>27</v>
      </c>
      <c r="H396" s="295"/>
      <c r="I396" s="295">
        <v>3</v>
      </c>
      <c r="J396" s="296">
        <v>709</v>
      </c>
      <c r="K396" s="297">
        <v>450</v>
      </c>
      <c r="L396" s="298"/>
      <c r="M396" s="299"/>
      <c r="N396" s="291">
        <f t="shared" si="13"/>
        <v>0</v>
      </c>
      <c r="O396" s="520" t="s">
        <v>521</v>
      </c>
    </row>
    <row r="397" spans="1:15" s="33" customFormat="1" ht="16.2" customHeight="1">
      <c r="A397" s="64"/>
      <c r="B397" s="96"/>
      <c r="C397" s="484" t="s">
        <v>1548</v>
      </c>
      <c r="D397" s="292" t="s">
        <v>684</v>
      </c>
      <c r="E397" s="308" t="s">
        <v>506</v>
      </c>
      <c r="F397" s="304" t="s">
        <v>578</v>
      </c>
      <c r="G397" s="295" t="s">
        <v>38</v>
      </c>
      <c r="H397" s="295"/>
      <c r="I397" s="295">
        <v>3</v>
      </c>
      <c r="J397" s="296">
        <v>708.94</v>
      </c>
      <c r="K397" s="297">
        <v>708.94</v>
      </c>
      <c r="L397" s="298"/>
      <c r="M397" s="299"/>
      <c r="N397" s="291">
        <f t="shared" si="13"/>
        <v>0</v>
      </c>
      <c r="O397" s="520" t="s">
        <v>28</v>
      </c>
    </row>
    <row r="398" spans="1:15" s="33" customFormat="1" ht="16.2" customHeight="1">
      <c r="A398" s="66"/>
      <c r="B398" s="97">
        <v>339</v>
      </c>
      <c r="C398" s="457" t="s">
        <v>686</v>
      </c>
      <c r="D398" s="458" t="s">
        <v>687</v>
      </c>
      <c r="E398" s="303" t="s">
        <v>506</v>
      </c>
      <c r="F398" s="304" t="s">
        <v>26</v>
      </c>
      <c r="G398" s="303" t="s">
        <v>27</v>
      </c>
      <c r="H398" s="303"/>
      <c r="I398" s="304">
        <v>3</v>
      </c>
      <c r="J398" s="305">
        <v>582</v>
      </c>
      <c r="K398" s="297">
        <v>500</v>
      </c>
      <c r="L398" s="298"/>
      <c r="M398" s="299"/>
      <c r="N398" s="291">
        <f t="shared" si="13"/>
        <v>0</v>
      </c>
      <c r="O398" s="520" t="s">
        <v>28</v>
      </c>
    </row>
    <row r="399" spans="1:15" s="33" customFormat="1" ht="16.2" customHeight="1">
      <c r="A399" s="64"/>
      <c r="B399" s="96">
        <v>108</v>
      </c>
      <c r="C399" s="484" t="s">
        <v>688</v>
      </c>
      <c r="D399" s="292" t="s">
        <v>687</v>
      </c>
      <c r="E399" s="308" t="s">
        <v>506</v>
      </c>
      <c r="F399" s="304" t="s">
        <v>46</v>
      </c>
      <c r="G399" s="295" t="s">
        <v>88</v>
      </c>
      <c r="H399" s="295"/>
      <c r="I399" s="295">
        <v>3</v>
      </c>
      <c r="J399" s="296">
        <v>664</v>
      </c>
      <c r="K399" s="297">
        <v>576</v>
      </c>
      <c r="L399" s="298"/>
      <c r="M399" s="299"/>
      <c r="N399" s="291">
        <f t="shared" si="13"/>
        <v>0</v>
      </c>
      <c r="O399" s="520" t="s">
        <v>28</v>
      </c>
    </row>
    <row r="400" spans="1:15" s="33" customFormat="1" ht="16.2" customHeight="1">
      <c r="A400" s="75"/>
      <c r="B400" s="101"/>
      <c r="C400" s="457" t="s">
        <v>691</v>
      </c>
      <c r="D400" s="458" t="s">
        <v>692</v>
      </c>
      <c r="E400" s="303" t="s">
        <v>506</v>
      </c>
      <c r="F400" s="304" t="s">
        <v>578</v>
      </c>
      <c r="G400" s="303" t="s">
        <v>52</v>
      </c>
      <c r="H400" s="303"/>
      <c r="I400" s="304">
        <v>3</v>
      </c>
      <c r="J400" s="305">
        <v>1056</v>
      </c>
      <c r="K400" s="297">
        <v>930</v>
      </c>
      <c r="L400" s="298"/>
      <c r="M400" s="299"/>
      <c r="N400" s="291">
        <f t="shared" si="13"/>
        <v>0</v>
      </c>
      <c r="O400" s="520" t="s">
        <v>28</v>
      </c>
    </row>
    <row r="401" spans="1:15" s="33" customFormat="1" ht="16.2" customHeight="1">
      <c r="A401" s="76"/>
      <c r="B401" s="102"/>
      <c r="C401" s="457" t="s">
        <v>693</v>
      </c>
      <c r="D401" s="458" t="s">
        <v>694</v>
      </c>
      <c r="E401" s="303" t="s">
        <v>506</v>
      </c>
      <c r="F401" s="304" t="s">
        <v>46</v>
      </c>
      <c r="G401" s="303" t="s">
        <v>88</v>
      </c>
      <c r="H401" s="303"/>
      <c r="I401" s="304">
        <v>3</v>
      </c>
      <c r="J401" s="305">
        <v>664</v>
      </c>
      <c r="K401" s="297">
        <v>576</v>
      </c>
      <c r="L401" s="298"/>
      <c r="M401" s="299"/>
      <c r="N401" s="291">
        <f t="shared" si="13"/>
        <v>0</v>
      </c>
      <c r="O401" s="520" t="s">
        <v>28</v>
      </c>
    </row>
    <row r="402" spans="1:15" s="33" customFormat="1" ht="16.2" customHeight="1" thickBot="1">
      <c r="A402" s="76"/>
      <c r="B402" s="102"/>
      <c r="C402" s="493" t="s">
        <v>695</v>
      </c>
      <c r="D402" s="494" t="s">
        <v>696</v>
      </c>
      <c r="E402" s="598" t="s">
        <v>506</v>
      </c>
      <c r="F402" s="322" t="s">
        <v>578</v>
      </c>
      <c r="G402" s="598" t="s">
        <v>27</v>
      </c>
      <c r="H402" s="598"/>
      <c r="I402" s="322">
        <v>3</v>
      </c>
      <c r="J402" s="599">
        <v>696</v>
      </c>
      <c r="K402" s="614">
        <v>590</v>
      </c>
      <c r="L402" s="614"/>
      <c r="M402" s="552"/>
      <c r="N402" s="521">
        <f t="shared" si="13"/>
        <v>0</v>
      </c>
      <c r="O402" s="553" t="s">
        <v>28</v>
      </c>
    </row>
    <row r="403" spans="1:15" s="35" customFormat="1" ht="16.2" hidden="1" customHeight="1">
      <c r="A403" s="75"/>
      <c r="B403" s="101"/>
      <c r="C403" s="385" t="s">
        <v>697</v>
      </c>
      <c r="D403" s="386" t="s">
        <v>698</v>
      </c>
      <c r="E403" s="387" t="s">
        <v>506</v>
      </c>
      <c r="F403" s="388" t="s">
        <v>26</v>
      </c>
      <c r="G403" s="387" t="s">
        <v>131</v>
      </c>
      <c r="H403" s="387"/>
      <c r="I403" s="388">
        <v>1</v>
      </c>
      <c r="J403" s="394">
        <v>1104</v>
      </c>
      <c r="K403" s="390">
        <v>1104</v>
      </c>
      <c r="L403" s="390"/>
      <c r="M403" s="423"/>
      <c r="N403" s="366" t="str">
        <f t="shared" si="13"/>
        <v/>
      </c>
      <c r="O403" s="393" t="s">
        <v>47</v>
      </c>
    </row>
    <row r="404" spans="1:15" s="35" customFormat="1" ht="16.2" customHeight="1">
      <c r="A404" s="75"/>
      <c r="B404" s="101"/>
      <c r="C404" s="447" t="s">
        <v>699</v>
      </c>
      <c r="D404" s="609" t="s">
        <v>700</v>
      </c>
      <c r="E404" s="581" t="s">
        <v>506</v>
      </c>
      <c r="F404" s="612" t="s">
        <v>26</v>
      </c>
      <c r="G404" s="581" t="s">
        <v>27</v>
      </c>
      <c r="H404" s="581"/>
      <c r="I404" s="612">
        <v>3</v>
      </c>
      <c r="J404" s="613">
        <v>518</v>
      </c>
      <c r="K404" s="592">
        <v>518</v>
      </c>
      <c r="L404" s="593"/>
      <c r="M404" s="594"/>
      <c r="N404" s="578">
        <f t="shared" si="13"/>
        <v>0</v>
      </c>
      <c r="O404" s="564" t="s">
        <v>28</v>
      </c>
    </row>
    <row r="405" spans="1:15" s="35" customFormat="1" ht="16.2" customHeight="1">
      <c r="A405" s="76"/>
      <c r="B405" s="102"/>
      <c r="C405" s="457" t="s">
        <v>701</v>
      </c>
      <c r="D405" s="458" t="s">
        <v>702</v>
      </c>
      <c r="E405" s="303" t="s">
        <v>506</v>
      </c>
      <c r="F405" s="304" t="s">
        <v>578</v>
      </c>
      <c r="G405" s="303" t="s">
        <v>38</v>
      </c>
      <c r="H405" s="303"/>
      <c r="I405" s="304">
        <v>3</v>
      </c>
      <c r="J405" s="305">
        <v>622</v>
      </c>
      <c r="K405" s="297">
        <v>622</v>
      </c>
      <c r="L405" s="298"/>
      <c r="M405" s="299"/>
      <c r="N405" s="291">
        <f t="shared" si="13"/>
        <v>0</v>
      </c>
      <c r="O405" s="520" t="s">
        <v>28</v>
      </c>
    </row>
    <row r="406" spans="1:15" s="35" customFormat="1" ht="16.2" customHeight="1">
      <c r="A406" s="76"/>
      <c r="B406" s="102"/>
      <c r="C406" s="457" t="s">
        <v>1552</v>
      </c>
      <c r="D406" s="458" t="s">
        <v>1551</v>
      </c>
      <c r="E406" s="303" t="s">
        <v>506</v>
      </c>
      <c r="F406" s="304" t="s">
        <v>578</v>
      </c>
      <c r="G406" s="303" t="s">
        <v>70</v>
      </c>
      <c r="H406" s="303"/>
      <c r="I406" s="304">
        <v>3</v>
      </c>
      <c r="J406" s="305">
        <v>1008</v>
      </c>
      <c r="K406" s="297">
        <v>1008</v>
      </c>
      <c r="L406" s="298"/>
      <c r="M406" s="299"/>
      <c r="N406" s="291">
        <f t="shared" si="13"/>
        <v>0</v>
      </c>
      <c r="O406" s="520" t="s">
        <v>28</v>
      </c>
    </row>
    <row r="407" spans="1:15" s="35" customFormat="1" ht="16.2" customHeight="1">
      <c r="A407" s="64"/>
      <c r="B407" s="96">
        <v>111</v>
      </c>
      <c r="C407" s="457" t="s">
        <v>703</v>
      </c>
      <c r="D407" s="458" t="s">
        <v>704</v>
      </c>
      <c r="E407" s="303" t="s">
        <v>506</v>
      </c>
      <c r="F407" s="304" t="s">
        <v>578</v>
      </c>
      <c r="G407" s="303" t="s">
        <v>302</v>
      </c>
      <c r="H407" s="303"/>
      <c r="I407" s="301">
        <v>1</v>
      </c>
      <c r="J407" s="307">
        <v>1647</v>
      </c>
      <c r="K407" s="297">
        <v>1529</v>
      </c>
      <c r="L407" s="298"/>
      <c r="M407" s="587"/>
      <c r="N407" s="291">
        <f t="shared" si="13"/>
        <v>0</v>
      </c>
      <c r="O407" s="520" t="s">
        <v>28</v>
      </c>
    </row>
    <row r="408" spans="1:15" s="33" customFormat="1" ht="16.2" customHeight="1">
      <c r="A408" s="64"/>
      <c r="B408" s="96">
        <v>118</v>
      </c>
      <c r="C408" s="487" t="s">
        <v>706</v>
      </c>
      <c r="D408" s="489" t="s">
        <v>707</v>
      </c>
      <c r="E408" s="303" t="s">
        <v>506</v>
      </c>
      <c r="F408" s="304"/>
      <c r="G408" s="303" t="s">
        <v>27</v>
      </c>
      <c r="H408" s="303"/>
      <c r="I408" s="301">
        <v>3</v>
      </c>
      <c r="J408" s="307">
        <v>412</v>
      </c>
      <c r="K408" s="297">
        <v>412</v>
      </c>
      <c r="L408" s="298"/>
      <c r="M408" s="587"/>
      <c r="N408" s="291">
        <f t="shared" si="13"/>
        <v>0</v>
      </c>
      <c r="O408" s="520" t="s">
        <v>28</v>
      </c>
    </row>
    <row r="409" spans="1:15" s="35" customFormat="1" ht="16.2" customHeight="1">
      <c r="A409" s="67"/>
      <c r="B409" s="97"/>
      <c r="C409" s="457" t="s">
        <v>708</v>
      </c>
      <c r="D409" s="458" t="s">
        <v>709</v>
      </c>
      <c r="E409" s="303" t="s">
        <v>506</v>
      </c>
      <c r="F409" s="304" t="s">
        <v>578</v>
      </c>
      <c r="G409" s="303" t="s">
        <v>182</v>
      </c>
      <c r="H409" s="303"/>
      <c r="I409" s="301">
        <v>5</v>
      </c>
      <c r="J409" s="307">
        <v>499</v>
      </c>
      <c r="K409" s="297">
        <v>457</v>
      </c>
      <c r="L409" s="298"/>
      <c r="M409" s="587"/>
      <c r="N409" s="291">
        <f t="shared" si="13"/>
        <v>0</v>
      </c>
      <c r="O409" s="520" t="s">
        <v>28</v>
      </c>
    </row>
    <row r="410" spans="1:15" s="33" customFormat="1" ht="16.2" customHeight="1">
      <c r="A410" s="66"/>
      <c r="B410" s="97">
        <v>344</v>
      </c>
      <c r="C410" s="457" t="s">
        <v>710</v>
      </c>
      <c r="D410" s="458" t="s">
        <v>711</v>
      </c>
      <c r="E410" s="303" t="s">
        <v>506</v>
      </c>
      <c r="F410" s="304" t="s">
        <v>578</v>
      </c>
      <c r="G410" s="303" t="s">
        <v>27</v>
      </c>
      <c r="H410" s="303"/>
      <c r="I410" s="301">
        <v>3</v>
      </c>
      <c r="J410" s="307">
        <v>680</v>
      </c>
      <c r="K410" s="306">
        <v>590</v>
      </c>
      <c r="L410" s="306"/>
      <c r="M410" s="587"/>
      <c r="N410" s="291">
        <f t="shared" si="13"/>
        <v>0</v>
      </c>
      <c r="O410" s="520" t="s">
        <v>28</v>
      </c>
    </row>
    <row r="411" spans="1:15" s="35" customFormat="1" ht="16.2" customHeight="1" thickBot="1">
      <c r="A411" s="66"/>
      <c r="B411" s="97">
        <v>120</v>
      </c>
      <c r="C411" s="493" t="s">
        <v>712</v>
      </c>
      <c r="D411" s="494" t="s">
        <v>713</v>
      </c>
      <c r="E411" s="598" t="s">
        <v>506</v>
      </c>
      <c r="F411" s="322" t="s">
        <v>578</v>
      </c>
      <c r="G411" s="598" t="s">
        <v>27</v>
      </c>
      <c r="H411" s="598"/>
      <c r="I411" s="616">
        <v>3</v>
      </c>
      <c r="J411" s="617">
        <v>760</v>
      </c>
      <c r="K411" s="550">
        <v>760</v>
      </c>
      <c r="L411" s="551"/>
      <c r="M411" s="618"/>
      <c r="N411" s="521">
        <f t="shared" si="13"/>
        <v>0</v>
      </c>
      <c r="O411" s="553" t="s">
        <v>28</v>
      </c>
    </row>
    <row r="412" spans="1:15" s="33" customFormat="1" ht="16.2" hidden="1" customHeight="1">
      <c r="A412" s="64"/>
      <c r="B412" s="96">
        <v>122</v>
      </c>
      <c r="C412" s="385" t="s">
        <v>718</v>
      </c>
      <c r="D412" s="386" t="s">
        <v>719</v>
      </c>
      <c r="E412" s="387" t="s">
        <v>506</v>
      </c>
      <c r="F412" s="388" t="s">
        <v>578</v>
      </c>
      <c r="G412" s="387" t="s">
        <v>302</v>
      </c>
      <c r="H412" s="387"/>
      <c r="I412" s="388">
        <v>1</v>
      </c>
      <c r="J412" s="394">
        <v>1900</v>
      </c>
      <c r="K412" s="390">
        <v>1740</v>
      </c>
      <c r="L412" s="390"/>
      <c r="M412" s="392"/>
      <c r="N412" s="366" t="str">
        <f t="shared" si="13"/>
        <v/>
      </c>
      <c r="O412" s="393" t="s">
        <v>47</v>
      </c>
    </row>
    <row r="413" spans="1:15" s="35" customFormat="1" ht="16.2" customHeight="1">
      <c r="A413" s="64"/>
      <c r="B413" s="96">
        <v>113</v>
      </c>
      <c r="C413" s="447" t="s">
        <v>720</v>
      </c>
      <c r="D413" s="609" t="s">
        <v>721</v>
      </c>
      <c r="E413" s="581" t="s">
        <v>506</v>
      </c>
      <c r="F413" s="612" t="s">
        <v>578</v>
      </c>
      <c r="G413" s="581" t="s">
        <v>182</v>
      </c>
      <c r="H413" s="581"/>
      <c r="I413" s="583">
        <v>5</v>
      </c>
      <c r="J413" s="619">
        <v>457</v>
      </c>
      <c r="K413" s="615">
        <v>390</v>
      </c>
      <c r="L413" s="615"/>
      <c r="M413" s="620"/>
      <c r="N413" s="578">
        <f t="shared" si="13"/>
        <v>0</v>
      </c>
      <c r="O413" s="564" t="s">
        <v>28</v>
      </c>
    </row>
    <row r="414" spans="1:15" s="33" customFormat="1" ht="16.2" customHeight="1" thickBot="1">
      <c r="A414" s="75"/>
      <c r="B414" s="101"/>
      <c r="C414" s="493" t="s">
        <v>722</v>
      </c>
      <c r="D414" s="494" t="s">
        <v>723</v>
      </c>
      <c r="E414" s="598" t="s">
        <v>506</v>
      </c>
      <c r="F414" s="322" t="s">
        <v>26</v>
      </c>
      <c r="G414" s="598" t="s">
        <v>27</v>
      </c>
      <c r="H414" s="598"/>
      <c r="I414" s="322">
        <v>3</v>
      </c>
      <c r="J414" s="599">
        <v>449</v>
      </c>
      <c r="K414" s="614">
        <v>370</v>
      </c>
      <c r="L414" s="614"/>
      <c r="M414" s="552"/>
      <c r="N414" s="521">
        <f t="shared" si="13"/>
        <v>0</v>
      </c>
      <c r="O414" s="553" t="s">
        <v>28</v>
      </c>
    </row>
    <row r="415" spans="1:15" s="33" customFormat="1" ht="16.2" hidden="1" customHeight="1">
      <c r="A415" s="64"/>
      <c r="B415" s="96">
        <v>114</v>
      </c>
      <c r="C415" s="385" t="s">
        <v>724</v>
      </c>
      <c r="D415" s="386" t="s">
        <v>725</v>
      </c>
      <c r="E415" s="387" t="s">
        <v>506</v>
      </c>
      <c r="F415" s="388" t="s">
        <v>578</v>
      </c>
      <c r="G415" s="387" t="s">
        <v>27</v>
      </c>
      <c r="H415" s="387"/>
      <c r="I415" s="388">
        <v>3</v>
      </c>
      <c r="J415" s="394">
        <v>775</v>
      </c>
      <c r="K415" s="390">
        <v>775</v>
      </c>
      <c r="L415" s="390"/>
      <c r="M415" s="392"/>
      <c r="N415" s="366" t="str">
        <f t="shared" si="13"/>
        <v/>
      </c>
      <c r="O415" s="393" t="s">
        <v>47</v>
      </c>
    </row>
    <row r="416" spans="1:15" s="35" customFormat="1" ht="16.2" customHeight="1" thickBot="1">
      <c r="A416" s="66"/>
      <c r="B416" s="97">
        <v>342</v>
      </c>
      <c r="C416" s="621" t="s">
        <v>726</v>
      </c>
      <c r="D416" s="622" t="s">
        <v>727</v>
      </c>
      <c r="E416" s="623" t="s">
        <v>506</v>
      </c>
      <c r="F416" s="624" t="s">
        <v>578</v>
      </c>
      <c r="G416" s="623" t="s">
        <v>27</v>
      </c>
      <c r="H416" s="623"/>
      <c r="I416" s="624">
        <v>3</v>
      </c>
      <c r="J416" s="625">
        <v>775</v>
      </c>
      <c r="K416" s="604">
        <v>699</v>
      </c>
      <c r="L416" s="626"/>
      <c r="M416" s="627"/>
      <c r="N416" s="607">
        <f t="shared" si="13"/>
        <v>0</v>
      </c>
      <c r="O416" s="608" t="s">
        <v>28</v>
      </c>
    </row>
    <row r="417" spans="1:15" s="35" customFormat="1" ht="16.2" hidden="1" customHeight="1">
      <c r="A417" s="65"/>
      <c r="B417" s="96">
        <v>116</v>
      </c>
      <c r="C417" s="385" t="s">
        <v>728</v>
      </c>
      <c r="D417" s="386" t="s">
        <v>729</v>
      </c>
      <c r="E417" s="387" t="s">
        <v>506</v>
      </c>
      <c r="F417" s="388" t="s">
        <v>26</v>
      </c>
      <c r="G417" s="387" t="s">
        <v>131</v>
      </c>
      <c r="H417" s="387"/>
      <c r="I417" s="388">
        <v>1</v>
      </c>
      <c r="J417" s="394">
        <v>1328</v>
      </c>
      <c r="K417" s="390">
        <v>1328</v>
      </c>
      <c r="L417" s="390"/>
      <c r="M417" s="392"/>
      <c r="N417" s="366" t="str">
        <f t="shared" si="13"/>
        <v/>
      </c>
      <c r="O417" s="393" t="s">
        <v>47</v>
      </c>
    </row>
    <row r="418" spans="1:15" s="33" customFormat="1" ht="16.2" customHeight="1" thickBot="1">
      <c r="A418" s="65"/>
      <c r="B418" s="96"/>
      <c r="C418" s="471" t="s">
        <v>730</v>
      </c>
      <c r="D418" s="472" t="s">
        <v>731</v>
      </c>
      <c r="E418" s="628" t="s">
        <v>506</v>
      </c>
      <c r="F418" s="624" t="s">
        <v>26</v>
      </c>
      <c r="G418" s="602" t="s">
        <v>663</v>
      </c>
      <c r="H418" s="602"/>
      <c r="I418" s="602">
        <v>1</v>
      </c>
      <c r="J418" s="603">
        <v>2701</v>
      </c>
      <c r="K418" s="604">
        <v>2701</v>
      </c>
      <c r="L418" s="626"/>
      <c r="M418" s="627"/>
      <c r="N418" s="607">
        <f t="shared" si="13"/>
        <v>0</v>
      </c>
      <c r="O418" s="608" t="s">
        <v>28</v>
      </c>
    </row>
    <row r="419" spans="1:15" s="35" customFormat="1" ht="16.2" hidden="1" customHeight="1">
      <c r="A419" s="65"/>
      <c r="B419" s="96"/>
      <c r="C419" s="385" t="s">
        <v>732</v>
      </c>
      <c r="D419" s="386" t="s">
        <v>733</v>
      </c>
      <c r="E419" s="387" t="s">
        <v>506</v>
      </c>
      <c r="F419" s="388" t="s">
        <v>26</v>
      </c>
      <c r="G419" s="387" t="s">
        <v>302</v>
      </c>
      <c r="H419" s="387"/>
      <c r="I419" s="388">
        <v>1</v>
      </c>
      <c r="J419" s="394">
        <v>1200</v>
      </c>
      <c r="K419" s="390">
        <v>1200</v>
      </c>
      <c r="L419" s="390"/>
      <c r="M419" s="392"/>
      <c r="N419" s="366" t="str">
        <f t="shared" si="13"/>
        <v/>
      </c>
      <c r="O419" s="393" t="s">
        <v>47</v>
      </c>
    </row>
    <row r="420" spans="1:15" s="33" customFormat="1" ht="16.2" customHeight="1">
      <c r="A420" s="75"/>
      <c r="B420" s="101"/>
      <c r="C420" s="447" t="s">
        <v>734</v>
      </c>
      <c r="D420" s="609" t="s">
        <v>735</v>
      </c>
      <c r="E420" s="581" t="s">
        <v>506</v>
      </c>
      <c r="F420" s="612" t="s">
        <v>26</v>
      </c>
      <c r="G420" s="581" t="s">
        <v>663</v>
      </c>
      <c r="H420" s="581"/>
      <c r="I420" s="612">
        <v>1</v>
      </c>
      <c r="J420" s="613">
        <v>2701</v>
      </c>
      <c r="K420" s="592">
        <v>2701</v>
      </c>
      <c r="L420" s="593"/>
      <c r="M420" s="594"/>
      <c r="N420" s="578">
        <f t="shared" si="13"/>
        <v>0</v>
      </c>
      <c r="O420" s="564" t="s">
        <v>28</v>
      </c>
    </row>
    <row r="421" spans="1:15" s="35" customFormat="1" ht="16.2" customHeight="1">
      <c r="A421" s="65"/>
      <c r="B421" s="96"/>
      <c r="C421" s="457" t="s">
        <v>736</v>
      </c>
      <c r="D421" s="458" t="s">
        <v>737</v>
      </c>
      <c r="E421" s="459" t="s">
        <v>506</v>
      </c>
      <c r="F421" s="293" t="s">
        <v>26</v>
      </c>
      <c r="G421" s="459" t="s">
        <v>27</v>
      </c>
      <c r="H421" s="303"/>
      <c r="I421" s="304">
        <v>3</v>
      </c>
      <c r="J421" s="305">
        <v>566</v>
      </c>
      <c r="K421" s="297">
        <v>566</v>
      </c>
      <c r="L421" s="298"/>
      <c r="M421" s="299"/>
      <c r="N421" s="291">
        <f t="shared" si="13"/>
        <v>0</v>
      </c>
      <c r="O421" s="520" t="s">
        <v>28</v>
      </c>
    </row>
    <row r="422" spans="1:15" s="33" customFormat="1" ht="16.2" customHeight="1">
      <c r="A422" s="65"/>
      <c r="B422" s="96"/>
      <c r="C422" s="457" t="s">
        <v>738</v>
      </c>
      <c r="D422" s="458" t="s">
        <v>739</v>
      </c>
      <c r="E422" s="459" t="s">
        <v>506</v>
      </c>
      <c r="F422" s="293" t="s">
        <v>26</v>
      </c>
      <c r="G422" s="459" t="s">
        <v>131</v>
      </c>
      <c r="H422" s="303"/>
      <c r="I422" s="301">
        <v>1</v>
      </c>
      <c r="J422" s="307">
        <v>1328</v>
      </c>
      <c r="K422" s="297">
        <v>1328</v>
      </c>
      <c r="L422" s="298"/>
      <c r="M422" s="587"/>
      <c r="N422" s="291">
        <f t="shared" si="13"/>
        <v>0</v>
      </c>
      <c r="O422" s="520" t="s">
        <v>28</v>
      </c>
    </row>
    <row r="423" spans="1:15" s="35" customFormat="1" ht="16.2" customHeight="1">
      <c r="A423" s="64"/>
      <c r="B423" s="96">
        <v>71</v>
      </c>
      <c r="C423" s="457" t="s">
        <v>740</v>
      </c>
      <c r="D423" s="458" t="s">
        <v>741</v>
      </c>
      <c r="E423" s="459" t="s">
        <v>506</v>
      </c>
      <c r="F423" s="293" t="s">
        <v>26</v>
      </c>
      <c r="G423" s="459" t="s">
        <v>663</v>
      </c>
      <c r="H423" s="303"/>
      <c r="I423" s="304">
        <v>1</v>
      </c>
      <c r="J423" s="305">
        <v>3322</v>
      </c>
      <c r="K423" s="297">
        <v>3322</v>
      </c>
      <c r="L423" s="298"/>
      <c r="M423" s="299"/>
      <c r="N423" s="291">
        <f t="shared" si="13"/>
        <v>0</v>
      </c>
      <c r="O423" s="520" t="s">
        <v>1462</v>
      </c>
    </row>
    <row r="424" spans="1:15" s="35" customFormat="1" ht="16.2" customHeight="1" thickBot="1">
      <c r="A424" s="65"/>
      <c r="B424" s="96"/>
      <c r="C424" s="493" t="s">
        <v>742</v>
      </c>
      <c r="D424" s="494" t="s">
        <v>743</v>
      </c>
      <c r="E424" s="495" t="s">
        <v>506</v>
      </c>
      <c r="F424" s="465" t="s">
        <v>578</v>
      </c>
      <c r="G424" s="495" t="s">
        <v>27</v>
      </c>
      <c r="H424" s="598"/>
      <c r="I424" s="322">
        <v>3</v>
      </c>
      <c r="J424" s="599">
        <v>760</v>
      </c>
      <c r="K424" s="550">
        <v>760</v>
      </c>
      <c r="L424" s="551"/>
      <c r="M424" s="552"/>
      <c r="N424" s="521">
        <f t="shared" si="13"/>
        <v>0</v>
      </c>
      <c r="O424" s="553" t="s">
        <v>28</v>
      </c>
    </row>
    <row r="425" spans="1:15" s="33" customFormat="1" ht="16.2" hidden="1" customHeight="1">
      <c r="A425" s="67"/>
      <c r="B425" s="97">
        <v>75</v>
      </c>
      <c r="C425" s="415" t="s">
        <v>744</v>
      </c>
      <c r="D425" s="416" t="s">
        <v>745</v>
      </c>
      <c r="E425" s="417" t="s">
        <v>506</v>
      </c>
      <c r="F425" s="388" t="s">
        <v>578</v>
      </c>
      <c r="G425" s="408" t="s">
        <v>302</v>
      </c>
      <c r="H425" s="408"/>
      <c r="I425" s="408">
        <v>1</v>
      </c>
      <c r="J425" s="418">
        <v>1900</v>
      </c>
      <c r="K425" s="390">
        <v>1740</v>
      </c>
      <c r="L425" s="390"/>
      <c r="M425" s="392"/>
      <c r="N425" s="366" t="str">
        <f t="shared" si="13"/>
        <v/>
      </c>
      <c r="O425" s="393" t="s">
        <v>47</v>
      </c>
    </row>
    <row r="426" spans="1:15" s="33" customFormat="1" ht="16.2" customHeight="1">
      <c r="A426" s="66"/>
      <c r="B426" s="97">
        <v>76</v>
      </c>
      <c r="C426" s="497" t="s">
        <v>746</v>
      </c>
      <c r="D426" s="588" t="s">
        <v>747</v>
      </c>
      <c r="E426" s="589" t="s">
        <v>506</v>
      </c>
      <c r="F426" s="611" t="s">
        <v>578</v>
      </c>
      <c r="G426" s="590" t="s">
        <v>27</v>
      </c>
      <c r="H426" s="572"/>
      <c r="I426" s="572">
        <v>3</v>
      </c>
      <c r="J426" s="591">
        <v>760</v>
      </c>
      <c r="K426" s="615">
        <v>530</v>
      </c>
      <c r="L426" s="593"/>
      <c r="M426" s="594"/>
      <c r="N426" s="578">
        <f t="shared" si="13"/>
        <v>0</v>
      </c>
      <c r="O426" s="564" t="s">
        <v>28</v>
      </c>
    </row>
    <row r="427" spans="1:15" s="33" customFormat="1" ht="16.2" customHeight="1">
      <c r="A427" s="64"/>
      <c r="B427" s="96">
        <v>77</v>
      </c>
      <c r="C427" s="484" t="s">
        <v>748</v>
      </c>
      <c r="D427" s="292" t="s">
        <v>749</v>
      </c>
      <c r="E427" s="283" t="s">
        <v>506</v>
      </c>
      <c r="F427" s="293" t="s">
        <v>578</v>
      </c>
      <c r="G427" s="281" t="s">
        <v>52</v>
      </c>
      <c r="H427" s="295"/>
      <c r="I427" s="295">
        <v>3</v>
      </c>
      <c r="J427" s="296">
        <v>1037</v>
      </c>
      <c r="K427" s="306">
        <v>490</v>
      </c>
      <c r="L427" s="298"/>
      <c r="M427" s="299"/>
      <c r="N427" s="291">
        <f t="shared" si="13"/>
        <v>0</v>
      </c>
      <c r="O427" s="520" t="s">
        <v>28</v>
      </c>
    </row>
    <row r="428" spans="1:15" s="33" customFormat="1" ht="16.2" customHeight="1">
      <c r="A428" s="64"/>
      <c r="B428" s="96">
        <v>564</v>
      </c>
      <c r="C428" s="484" t="s">
        <v>750</v>
      </c>
      <c r="D428" s="292" t="s">
        <v>751</v>
      </c>
      <c r="E428" s="283" t="s">
        <v>506</v>
      </c>
      <c r="F428" s="293" t="s">
        <v>26</v>
      </c>
      <c r="G428" s="281" t="s">
        <v>27</v>
      </c>
      <c r="H428" s="295"/>
      <c r="I428" s="295">
        <v>3</v>
      </c>
      <c r="J428" s="296">
        <v>650</v>
      </c>
      <c r="K428" s="297">
        <v>565</v>
      </c>
      <c r="L428" s="298"/>
      <c r="M428" s="299"/>
      <c r="N428" s="291">
        <f t="shared" si="13"/>
        <v>0</v>
      </c>
      <c r="O428" s="520" t="s">
        <v>28</v>
      </c>
    </row>
    <row r="429" spans="1:15" s="33" customFormat="1" ht="16.2" customHeight="1">
      <c r="A429" s="64"/>
      <c r="B429" s="96">
        <v>566</v>
      </c>
      <c r="C429" s="484" t="s">
        <v>753</v>
      </c>
      <c r="D429" s="292" t="s">
        <v>752</v>
      </c>
      <c r="E429" s="283" t="s">
        <v>506</v>
      </c>
      <c r="F429" s="293" t="s">
        <v>578</v>
      </c>
      <c r="G429" s="281" t="s">
        <v>38</v>
      </c>
      <c r="H429" s="295"/>
      <c r="I429" s="295">
        <v>3</v>
      </c>
      <c r="J429" s="296">
        <v>709</v>
      </c>
      <c r="K429" s="297">
        <v>709</v>
      </c>
      <c r="L429" s="298"/>
      <c r="M429" s="299"/>
      <c r="N429" s="291">
        <f t="shared" si="13"/>
        <v>0</v>
      </c>
      <c r="O429" s="520" t="s">
        <v>39</v>
      </c>
    </row>
    <row r="430" spans="1:15" s="33" customFormat="1" ht="16.2" customHeight="1">
      <c r="A430" s="64"/>
      <c r="B430" s="96">
        <v>567</v>
      </c>
      <c r="C430" s="457" t="s">
        <v>754</v>
      </c>
      <c r="D430" s="458" t="s">
        <v>755</v>
      </c>
      <c r="E430" s="459" t="s">
        <v>506</v>
      </c>
      <c r="F430" s="293" t="s">
        <v>578</v>
      </c>
      <c r="G430" s="459" t="s">
        <v>52</v>
      </c>
      <c r="H430" s="303"/>
      <c r="I430" s="304">
        <v>3</v>
      </c>
      <c r="J430" s="305">
        <v>984</v>
      </c>
      <c r="K430" s="306">
        <v>832</v>
      </c>
      <c r="L430" s="306"/>
      <c r="M430" s="299"/>
      <c r="N430" s="291">
        <f t="shared" ref="N430:N496" si="14">IF(O430="продано","",IF(L430="",IF(K430="",J430*M430,K430*M430),IF(MOD(M430,3)=0,M430*L430,K430*M430)))</f>
        <v>0</v>
      </c>
      <c r="O430" s="520" t="s">
        <v>28</v>
      </c>
    </row>
    <row r="431" spans="1:15" s="33" customFormat="1" ht="16.2" customHeight="1">
      <c r="A431" s="64"/>
      <c r="B431" s="96">
        <v>568</v>
      </c>
      <c r="C431" s="457" t="s">
        <v>756</v>
      </c>
      <c r="D431" s="458" t="s">
        <v>757</v>
      </c>
      <c r="E431" s="459" t="s">
        <v>506</v>
      </c>
      <c r="F431" s="293" t="s">
        <v>578</v>
      </c>
      <c r="G431" s="459" t="s">
        <v>302</v>
      </c>
      <c r="H431" s="303"/>
      <c r="I431" s="304">
        <v>1</v>
      </c>
      <c r="J431" s="305">
        <v>1724</v>
      </c>
      <c r="K431" s="306">
        <v>1516</v>
      </c>
      <c r="L431" s="306"/>
      <c r="M431" s="299"/>
      <c r="N431" s="291">
        <f t="shared" si="14"/>
        <v>0</v>
      </c>
      <c r="O431" s="520" t="s">
        <v>28</v>
      </c>
    </row>
    <row r="432" spans="1:15" s="33" customFormat="1" ht="16.2" customHeight="1">
      <c r="A432" s="64"/>
      <c r="B432" s="96">
        <v>569</v>
      </c>
      <c r="C432" s="457" t="s">
        <v>758</v>
      </c>
      <c r="D432" s="458" t="s">
        <v>759</v>
      </c>
      <c r="E432" s="459" t="s">
        <v>506</v>
      </c>
      <c r="F432" s="293" t="s">
        <v>578</v>
      </c>
      <c r="G432" s="459" t="s">
        <v>27</v>
      </c>
      <c r="H432" s="303"/>
      <c r="I432" s="304">
        <v>3</v>
      </c>
      <c r="J432" s="305">
        <v>696</v>
      </c>
      <c r="K432" s="306">
        <v>588</v>
      </c>
      <c r="L432" s="306"/>
      <c r="M432" s="299"/>
      <c r="N432" s="291">
        <f t="shared" si="14"/>
        <v>0</v>
      </c>
      <c r="O432" s="520" t="s">
        <v>28</v>
      </c>
    </row>
    <row r="433" spans="1:15" s="35" customFormat="1" ht="16.2" customHeight="1">
      <c r="A433" s="66"/>
      <c r="B433" s="97">
        <v>571</v>
      </c>
      <c r="C433" s="457" t="s">
        <v>760</v>
      </c>
      <c r="D433" s="458" t="s">
        <v>761</v>
      </c>
      <c r="E433" s="459" t="s">
        <v>506</v>
      </c>
      <c r="F433" s="293" t="s">
        <v>578</v>
      </c>
      <c r="G433" s="459" t="s">
        <v>182</v>
      </c>
      <c r="H433" s="303"/>
      <c r="I433" s="304">
        <v>5</v>
      </c>
      <c r="J433" s="305">
        <v>499</v>
      </c>
      <c r="K433" s="297">
        <v>457</v>
      </c>
      <c r="L433" s="298"/>
      <c r="M433" s="299"/>
      <c r="N433" s="291">
        <f t="shared" si="14"/>
        <v>0</v>
      </c>
      <c r="O433" s="520" t="s">
        <v>1462</v>
      </c>
    </row>
    <row r="434" spans="1:15" s="35" customFormat="1" ht="16.2" customHeight="1">
      <c r="A434" s="66"/>
      <c r="B434" s="97">
        <v>572</v>
      </c>
      <c r="C434" s="457" t="s">
        <v>762</v>
      </c>
      <c r="D434" s="458" t="s">
        <v>763</v>
      </c>
      <c r="E434" s="459" t="s">
        <v>506</v>
      </c>
      <c r="F434" s="293" t="s">
        <v>26</v>
      </c>
      <c r="G434" s="459" t="s">
        <v>27</v>
      </c>
      <c r="H434" s="303"/>
      <c r="I434" s="304">
        <v>3</v>
      </c>
      <c r="J434" s="305">
        <v>582</v>
      </c>
      <c r="K434" s="297">
        <v>506</v>
      </c>
      <c r="L434" s="298"/>
      <c r="M434" s="299"/>
      <c r="N434" s="291">
        <f t="shared" si="14"/>
        <v>0</v>
      </c>
      <c r="O434" s="520" t="s">
        <v>28</v>
      </c>
    </row>
    <row r="435" spans="1:15" s="35" customFormat="1" ht="16.2" customHeight="1">
      <c r="A435" s="66"/>
      <c r="B435" s="97">
        <v>573</v>
      </c>
      <c r="C435" s="484" t="s">
        <v>764</v>
      </c>
      <c r="D435" s="292" t="s">
        <v>765</v>
      </c>
      <c r="E435" s="283" t="s">
        <v>506</v>
      </c>
      <c r="F435" s="281" t="s">
        <v>578</v>
      </c>
      <c r="G435" s="283" t="s">
        <v>27</v>
      </c>
      <c r="H435" s="308"/>
      <c r="I435" s="295">
        <v>3</v>
      </c>
      <c r="J435" s="296">
        <v>760</v>
      </c>
      <c r="K435" s="297">
        <v>696</v>
      </c>
      <c r="L435" s="298"/>
      <c r="M435" s="299"/>
      <c r="N435" s="291">
        <f t="shared" si="14"/>
        <v>0</v>
      </c>
      <c r="O435" s="520" t="s">
        <v>28</v>
      </c>
    </row>
    <row r="436" spans="1:15" s="35" customFormat="1" ht="16.2" customHeight="1">
      <c r="A436" s="65"/>
      <c r="B436" s="96"/>
      <c r="C436" s="504" t="s">
        <v>766</v>
      </c>
      <c r="D436" s="339" t="s">
        <v>767</v>
      </c>
      <c r="E436" s="283" t="s">
        <v>506</v>
      </c>
      <c r="F436" s="281" t="s">
        <v>578</v>
      </c>
      <c r="G436" s="283" t="s">
        <v>38</v>
      </c>
      <c r="H436" s="308"/>
      <c r="I436" s="295">
        <v>3</v>
      </c>
      <c r="J436" s="296">
        <v>713</v>
      </c>
      <c r="K436" s="297">
        <v>713</v>
      </c>
      <c r="L436" s="298"/>
      <c r="M436" s="299"/>
      <c r="N436" s="291">
        <f t="shared" si="14"/>
        <v>0</v>
      </c>
      <c r="O436" s="520" t="s">
        <v>39</v>
      </c>
    </row>
    <row r="437" spans="1:15" s="33" customFormat="1" ht="16.2" customHeight="1">
      <c r="A437" s="64"/>
      <c r="B437" s="96">
        <v>575</v>
      </c>
      <c r="C437" s="504" t="s">
        <v>768</v>
      </c>
      <c r="D437" s="339" t="s">
        <v>769</v>
      </c>
      <c r="E437" s="283" t="s">
        <v>506</v>
      </c>
      <c r="F437" s="281" t="s">
        <v>578</v>
      </c>
      <c r="G437" s="283" t="s">
        <v>27</v>
      </c>
      <c r="H437" s="308"/>
      <c r="I437" s="295">
        <v>3</v>
      </c>
      <c r="J437" s="296">
        <v>696</v>
      </c>
      <c r="K437" s="306">
        <v>400</v>
      </c>
      <c r="L437" s="306"/>
      <c r="M437" s="299"/>
      <c r="N437" s="291">
        <f t="shared" si="14"/>
        <v>0</v>
      </c>
      <c r="O437" s="520" t="s">
        <v>28</v>
      </c>
    </row>
    <row r="438" spans="1:15" s="33" customFormat="1" ht="16.2" customHeight="1">
      <c r="A438" s="64"/>
      <c r="B438" s="96"/>
      <c r="C438" s="504" t="s">
        <v>1651</v>
      </c>
      <c r="D438" s="339" t="s">
        <v>769</v>
      </c>
      <c r="E438" s="308" t="s">
        <v>506</v>
      </c>
      <c r="F438" s="295" t="s">
        <v>578</v>
      </c>
      <c r="G438" s="308" t="s">
        <v>27</v>
      </c>
      <c r="H438" s="308"/>
      <c r="I438" s="295">
        <v>3</v>
      </c>
      <c r="J438" s="296"/>
      <c r="K438" s="343">
        <v>602.35</v>
      </c>
      <c r="L438" s="306"/>
      <c r="M438" s="299"/>
      <c r="N438" s="291">
        <f t="shared" si="14"/>
        <v>0</v>
      </c>
      <c r="O438" s="520" t="s">
        <v>28</v>
      </c>
    </row>
    <row r="439" spans="1:15" s="33" customFormat="1" ht="16.2" customHeight="1">
      <c r="A439" s="65"/>
      <c r="B439" s="96">
        <v>576</v>
      </c>
      <c r="C439" s="504" t="s">
        <v>770</v>
      </c>
      <c r="D439" s="339" t="s">
        <v>771</v>
      </c>
      <c r="E439" s="283" t="s">
        <v>506</v>
      </c>
      <c r="F439" s="281" t="s">
        <v>578</v>
      </c>
      <c r="G439" s="283" t="s">
        <v>38</v>
      </c>
      <c r="H439" s="308"/>
      <c r="I439" s="295">
        <v>3</v>
      </c>
      <c r="J439" s="296">
        <v>450</v>
      </c>
      <c r="K439" s="306">
        <v>400</v>
      </c>
      <c r="L439" s="306"/>
      <c r="M439" s="299"/>
      <c r="N439" s="291">
        <f t="shared" si="14"/>
        <v>0</v>
      </c>
      <c r="O439" s="520" t="s">
        <v>39</v>
      </c>
    </row>
    <row r="440" spans="1:15" s="35" customFormat="1" ht="16.2" customHeight="1">
      <c r="A440" s="66"/>
      <c r="B440" s="97">
        <v>576</v>
      </c>
      <c r="C440" s="504" t="s">
        <v>772</v>
      </c>
      <c r="D440" s="339" t="s">
        <v>773</v>
      </c>
      <c r="E440" s="283" t="s">
        <v>506</v>
      </c>
      <c r="F440" s="281" t="s">
        <v>26</v>
      </c>
      <c r="G440" s="283" t="s">
        <v>131</v>
      </c>
      <c r="H440" s="308"/>
      <c r="I440" s="295">
        <v>1</v>
      </c>
      <c r="J440" s="296">
        <v>1027</v>
      </c>
      <c r="K440" s="297">
        <v>1027</v>
      </c>
      <c r="L440" s="298"/>
      <c r="M440" s="299"/>
      <c r="N440" s="291">
        <f t="shared" si="14"/>
        <v>0</v>
      </c>
      <c r="O440" s="520" t="s">
        <v>28</v>
      </c>
    </row>
    <row r="441" spans="1:15" s="35" customFormat="1" ht="16.2" customHeight="1">
      <c r="A441" s="64"/>
      <c r="B441" s="96">
        <v>55</v>
      </c>
      <c r="C441" s="484" t="s">
        <v>774</v>
      </c>
      <c r="D441" s="292" t="s">
        <v>775</v>
      </c>
      <c r="E441" s="283" t="s">
        <v>506</v>
      </c>
      <c r="F441" s="281" t="s">
        <v>26</v>
      </c>
      <c r="G441" s="283" t="s">
        <v>131</v>
      </c>
      <c r="H441" s="308"/>
      <c r="I441" s="295">
        <v>1</v>
      </c>
      <c r="J441" s="296">
        <v>3268</v>
      </c>
      <c r="K441" s="297">
        <v>3268</v>
      </c>
      <c r="L441" s="298"/>
      <c r="M441" s="299"/>
      <c r="N441" s="291">
        <f t="shared" si="14"/>
        <v>0</v>
      </c>
      <c r="O441" s="520" t="s">
        <v>521</v>
      </c>
    </row>
    <row r="442" spans="1:15" s="33" customFormat="1" ht="16.2" customHeight="1">
      <c r="A442" s="66"/>
      <c r="B442" s="97">
        <v>578</v>
      </c>
      <c r="C442" s="484" t="s">
        <v>776</v>
      </c>
      <c r="D442" s="292" t="s">
        <v>777</v>
      </c>
      <c r="E442" s="283" t="s">
        <v>506</v>
      </c>
      <c r="F442" s="281" t="s">
        <v>26</v>
      </c>
      <c r="G442" s="283" t="s">
        <v>27</v>
      </c>
      <c r="H442" s="308"/>
      <c r="I442" s="295">
        <v>3</v>
      </c>
      <c r="J442" s="296">
        <v>2225</v>
      </c>
      <c r="K442" s="297">
        <v>2225</v>
      </c>
      <c r="L442" s="298"/>
      <c r="M442" s="299"/>
      <c r="N442" s="291">
        <f t="shared" si="14"/>
        <v>0</v>
      </c>
      <c r="O442" s="520" t="s">
        <v>28</v>
      </c>
    </row>
    <row r="443" spans="1:15" s="33" customFormat="1" ht="16.2" customHeight="1">
      <c r="A443" s="64"/>
      <c r="B443" s="96">
        <v>581</v>
      </c>
      <c r="C443" s="484" t="s">
        <v>778</v>
      </c>
      <c r="D443" s="292" t="s">
        <v>779</v>
      </c>
      <c r="E443" s="283" t="s">
        <v>506</v>
      </c>
      <c r="F443" s="281" t="s">
        <v>26</v>
      </c>
      <c r="G443" s="283" t="s">
        <v>27</v>
      </c>
      <c r="H443" s="308"/>
      <c r="I443" s="295">
        <v>3</v>
      </c>
      <c r="J443" s="296">
        <v>2849</v>
      </c>
      <c r="K443" s="297">
        <v>2849</v>
      </c>
      <c r="L443" s="298"/>
      <c r="M443" s="299"/>
      <c r="N443" s="291">
        <f t="shared" si="14"/>
        <v>0</v>
      </c>
      <c r="O443" s="520" t="s">
        <v>1462</v>
      </c>
    </row>
    <row r="444" spans="1:15" s="33" customFormat="1" ht="16.2" customHeight="1">
      <c r="A444" s="66"/>
      <c r="B444" s="97">
        <v>56</v>
      </c>
      <c r="C444" s="484" t="s">
        <v>1499</v>
      </c>
      <c r="D444" s="292" t="s">
        <v>1500</v>
      </c>
      <c r="E444" s="283" t="s">
        <v>506</v>
      </c>
      <c r="F444" s="281" t="s">
        <v>26</v>
      </c>
      <c r="G444" s="283" t="s">
        <v>52</v>
      </c>
      <c r="H444" s="308"/>
      <c r="I444" s="295">
        <v>3</v>
      </c>
      <c r="J444" s="296">
        <v>3337</v>
      </c>
      <c r="K444" s="297">
        <v>3029</v>
      </c>
      <c r="L444" s="297"/>
      <c r="M444" s="597"/>
      <c r="N444" s="291">
        <f t="shared" si="14"/>
        <v>0</v>
      </c>
      <c r="O444" s="520" t="s">
        <v>1462</v>
      </c>
    </row>
    <row r="445" spans="1:15" s="33" customFormat="1" ht="16.2" customHeight="1">
      <c r="A445" s="66"/>
      <c r="B445" s="97">
        <v>584</v>
      </c>
      <c r="C445" s="484" t="s">
        <v>1501</v>
      </c>
      <c r="D445" s="292" t="s">
        <v>1502</v>
      </c>
      <c r="E445" s="283" t="s">
        <v>506</v>
      </c>
      <c r="F445" s="281" t="s">
        <v>26</v>
      </c>
      <c r="G445" s="283" t="s">
        <v>52</v>
      </c>
      <c r="H445" s="308"/>
      <c r="I445" s="295">
        <v>3</v>
      </c>
      <c r="J445" s="296">
        <v>2967</v>
      </c>
      <c r="K445" s="297">
        <v>2967</v>
      </c>
      <c r="L445" s="297"/>
      <c r="M445" s="597"/>
      <c r="N445" s="291">
        <f t="shared" si="14"/>
        <v>0</v>
      </c>
      <c r="O445" s="520" t="s">
        <v>1462</v>
      </c>
    </row>
    <row r="446" spans="1:15" s="33" customFormat="1" ht="16.2" customHeight="1">
      <c r="A446" s="64"/>
      <c r="B446" s="96">
        <v>585</v>
      </c>
      <c r="C446" s="484" t="s">
        <v>780</v>
      </c>
      <c r="D446" s="292" t="s">
        <v>781</v>
      </c>
      <c r="E446" s="283" t="s">
        <v>506</v>
      </c>
      <c r="F446" s="281" t="s">
        <v>26</v>
      </c>
      <c r="G446" s="283" t="s">
        <v>782</v>
      </c>
      <c r="H446" s="308"/>
      <c r="I446" s="295">
        <v>3</v>
      </c>
      <c r="J446" s="296">
        <v>2967</v>
      </c>
      <c r="K446" s="297">
        <v>2967</v>
      </c>
      <c r="L446" s="306">
        <f t="shared" ref="L446:L451" si="15">K446*2/3</f>
        <v>1978</v>
      </c>
      <c r="M446" s="299"/>
      <c r="N446" s="291">
        <f t="shared" si="14"/>
        <v>0</v>
      </c>
      <c r="O446" s="520" t="s">
        <v>1462</v>
      </c>
    </row>
    <row r="447" spans="1:15" s="33" customFormat="1" ht="16.2" customHeight="1">
      <c r="A447" s="64"/>
      <c r="B447" s="96">
        <v>57</v>
      </c>
      <c r="C447" s="484" t="s">
        <v>783</v>
      </c>
      <c r="D447" s="292" t="s">
        <v>784</v>
      </c>
      <c r="E447" s="283" t="s">
        <v>506</v>
      </c>
      <c r="F447" s="281" t="s">
        <v>26</v>
      </c>
      <c r="G447" s="283" t="s">
        <v>27</v>
      </c>
      <c r="H447" s="308"/>
      <c r="I447" s="295">
        <v>3</v>
      </c>
      <c r="J447" s="296">
        <v>2967</v>
      </c>
      <c r="K447" s="297">
        <v>2967</v>
      </c>
      <c r="L447" s="306">
        <f t="shared" si="15"/>
        <v>1978</v>
      </c>
      <c r="M447" s="299"/>
      <c r="N447" s="291">
        <f t="shared" si="14"/>
        <v>0</v>
      </c>
      <c r="O447" s="520" t="s">
        <v>1462</v>
      </c>
    </row>
    <row r="448" spans="1:15" s="33" customFormat="1" ht="16.2" customHeight="1">
      <c r="A448" s="66"/>
      <c r="B448" s="97">
        <v>588</v>
      </c>
      <c r="C448" s="484" t="s">
        <v>1503</v>
      </c>
      <c r="D448" s="292" t="s">
        <v>1504</v>
      </c>
      <c r="E448" s="283" t="s">
        <v>506</v>
      </c>
      <c r="F448" s="281" t="s">
        <v>26</v>
      </c>
      <c r="G448" s="283" t="s">
        <v>52</v>
      </c>
      <c r="H448" s="308"/>
      <c r="I448" s="295">
        <v>3</v>
      </c>
      <c r="J448" s="296">
        <v>3470</v>
      </c>
      <c r="K448" s="297">
        <v>2967</v>
      </c>
      <c r="L448" s="306">
        <f t="shared" si="15"/>
        <v>1978</v>
      </c>
      <c r="M448" s="597"/>
      <c r="N448" s="291">
        <f t="shared" si="14"/>
        <v>0</v>
      </c>
      <c r="O448" s="520" t="s">
        <v>1462</v>
      </c>
    </row>
    <row r="449" spans="1:15" s="33" customFormat="1" ht="16.2" customHeight="1">
      <c r="A449" s="67"/>
      <c r="B449" s="97">
        <v>588</v>
      </c>
      <c r="C449" s="457" t="s">
        <v>785</v>
      </c>
      <c r="D449" s="458" t="s">
        <v>786</v>
      </c>
      <c r="E449" s="459" t="s">
        <v>506</v>
      </c>
      <c r="F449" s="293" t="s">
        <v>26</v>
      </c>
      <c r="G449" s="459" t="s">
        <v>27</v>
      </c>
      <c r="H449" s="303"/>
      <c r="I449" s="295">
        <v>3</v>
      </c>
      <c r="J449" s="305">
        <v>2967</v>
      </c>
      <c r="K449" s="297">
        <v>2967</v>
      </c>
      <c r="L449" s="306">
        <f t="shared" si="15"/>
        <v>1978</v>
      </c>
      <c r="M449" s="299"/>
      <c r="N449" s="291">
        <f t="shared" si="14"/>
        <v>0</v>
      </c>
      <c r="O449" s="520" t="s">
        <v>28</v>
      </c>
    </row>
    <row r="450" spans="1:15" s="33" customFormat="1" ht="16.2" customHeight="1">
      <c r="A450" s="65"/>
      <c r="B450" s="96">
        <v>589</v>
      </c>
      <c r="C450" s="484" t="s">
        <v>787</v>
      </c>
      <c r="D450" s="292" t="s">
        <v>788</v>
      </c>
      <c r="E450" s="283" t="s">
        <v>506</v>
      </c>
      <c r="F450" s="281" t="s">
        <v>26</v>
      </c>
      <c r="G450" s="283" t="s">
        <v>27</v>
      </c>
      <c r="H450" s="308"/>
      <c r="I450" s="295">
        <v>3</v>
      </c>
      <c r="J450" s="296">
        <v>2967</v>
      </c>
      <c r="K450" s="297">
        <v>2967</v>
      </c>
      <c r="L450" s="306">
        <f t="shared" si="15"/>
        <v>1978</v>
      </c>
      <c r="M450" s="299"/>
      <c r="N450" s="291">
        <f t="shared" si="14"/>
        <v>0</v>
      </c>
      <c r="O450" s="520" t="s">
        <v>1462</v>
      </c>
    </row>
    <row r="451" spans="1:15" s="35" customFormat="1" ht="16.2" customHeight="1">
      <c r="A451" s="65"/>
      <c r="B451" s="96">
        <v>589</v>
      </c>
      <c r="C451" s="484" t="s">
        <v>789</v>
      </c>
      <c r="D451" s="292" t="s">
        <v>790</v>
      </c>
      <c r="E451" s="283" t="s">
        <v>506</v>
      </c>
      <c r="F451" s="281" t="s">
        <v>26</v>
      </c>
      <c r="G451" s="283" t="s">
        <v>35</v>
      </c>
      <c r="H451" s="308"/>
      <c r="I451" s="295">
        <v>3</v>
      </c>
      <c r="J451" s="296">
        <v>2967</v>
      </c>
      <c r="K451" s="297">
        <v>2967</v>
      </c>
      <c r="L451" s="306">
        <f t="shared" si="15"/>
        <v>1978</v>
      </c>
      <c r="M451" s="299"/>
      <c r="N451" s="291">
        <f t="shared" si="14"/>
        <v>0</v>
      </c>
      <c r="O451" s="520" t="s">
        <v>1462</v>
      </c>
    </row>
    <row r="452" spans="1:15" s="33" customFormat="1" ht="16.2" customHeight="1">
      <c r="A452" s="65"/>
      <c r="B452" s="96">
        <v>589</v>
      </c>
      <c r="C452" s="484" t="s">
        <v>791</v>
      </c>
      <c r="D452" s="292" t="s">
        <v>792</v>
      </c>
      <c r="E452" s="283" t="s">
        <v>506</v>
      </c>
      <c r="F452" s="281" t="s">
        <v>26</v>
      </c>
      <c r="G452" s="283" t="s">
        <v>73</v>
      </c>
      <c r="H452" s="308"/>
      <c r="I452" s="295">
        <v>1</v>
      </c>
      <c r="J452" s="296">
        <v>3268</v>
      </c>
      <c r="K452" s="297">
        <v>3268</v>
      </c>
      <c r="L452" s="298"/>
      <c r="M452" s="299"/>
      <c r="N452" s="291">
        <f t="shared" si="14"/>
        <v>0</v>
      </c>
      <c r="O452" s="520" t="s">
        <v>28</v>
      </c>
    </row>
    <row r="453" spans="1:15" s="35" customFormat="1" ht="16.2" customHeight="1">
      <c r="A453" s="66"/>
      <c r="B453" s="97">
        <v>589</v>
      </c>
      <c r="C453" s="504" t="s">
        <v>793</v>
      </c>
      <c r="D453" s="339" t="s">
        <v>794</v>
      </c>
      <c r="E453" s="283" t="s">
        <v>506</v>
      </c>
      <c r="F453" s="281" t="s">
        <v>26</v>
      </c>
      <c r="G453" s="283" t="s">
        <v>27</v>
      </c>
      <c r="H453" s="308"/>
      <c r="I453" s="295">
        <v>3</v>
      </c>
      <c r="J453" s="296">
        <v>2973</v>
      </c>
      <c r="K453" s="297">
        <v>2973</v>
      </c>
      <c r="L453" s="306">
        <f t="shared" ref="L453:L460" si="16">K453*2/3</f>
        <v>1982</v>
      </c>
      <c r="M453" s="299"/>
      <c r="N453" s="291">
        <f t="shared" si="14"/>
        <v>0</v>
      </c>
      <c r="O453" s="520" t="s">
        <v>28</v>
      </c>
    </row>
    <row r="454" spans="1:15" s="33" customFormat="1" ht="16.2" customHeight="1">
      <c r="A454" s="66"/>
      <c r="B454" s="97"/>
      <c r="C454" s="504" t="s">
        <v>1570</v>
      </c>
      <c r="D454" s="339" t="s">
        <v>1571</v>
      </c>
      <c r="E454" s="283" t="s">
        <v>506</v>
      </c>
      <c r="F454" s="281" t="s">
        <v>26</v>
      </c>
      <c r="G454" s="283" t="s">
        <v>38</v>
      </c>
      <c r="H454" s="308"/>
      <c r="I454" s="295">
        <v>3</v>
      </c>
      <c r="J454" s="296">
        <v>2520</v>
      </c>
      <c r="K454" s="297">
        <v>2520</v>
      </c>
      <c r="L454" s="306">
        <f t="shared" si="16"/>
        <v>1680</v>
      </c>
      <c r="M454" s="299"/>
      <c r="N454" s="291">
        <f t="shared" si="14"/>
        <v>0</v>
      </c>
      <c r="O454" s="520" t="s">
        <v>28</v>
      </c>
    </row>
    <row r="455" spans="1:15" s="33" customFormat="1" ht="16.2" customHeight="1">
      <c r="A455" s="66"/>
      <c r="B455" s="97"/>
      <c r="C455" s="504" t="s">
        <v>1652</v>
      </c>
      <c r="D455" s="339" t="s">
        <v>1653</v>
      </c>
      <c r="E455" s="308" t="s">
        <v>506</v>
      </c>
      <c r="F455" s="295" t="s">
        <v>1654</v>
      </c>
      <c r="G455" s="308" t="s">
        <v>38</v>
      </c>
      <c r="H455" s="308"/>
      <c r="I455" s="295">
        <v>3</v>
      </c>
      <c r="J455" s="296"/>
      <c r="K455" s="297">
        <v>250</v>
      </c>
      <c r="L455" s="306">
        <f t="shared" si="16"/>
        <v>166.66666666666666</v>
      </c>
      <c r="M455" s="299"/>
      <c r="N455" s="291">
        <f t="shared" si="14"/>
        <v>0</v>
      </c>
      <c r="O455" s="520" t="s">
        <v>1699</v>
      </c>
    </row>
    <row r="456" spans="1:15" s="33" customFormat="1" ht="16.2" customHeight="1">
      <c r="A456" s="64"/>
      <c r="B456" s="96">
        <v>458</v>
      </c>
      <c r="C456" s="502" t="s">
        <v>795</v>
      </c>
      <c r="D456" s="342" t="s">
        <v>796</v>
      </c>
      <c r="E456" s="459" t="s">
        <v>506</v>
      </c>
      <c r="F456" s="293" t="s">
        <v>26</v>
      </c>
      <c r="G456" s="459" t="s">
        <v>27</v>
      </c>
      <c r="H456" s="303"/>
      <c r="I456" s="295">
        <v>3</v>
      </c>
      <c r="J456" s="305">
        <v>2967</v>
      </c>
      <c r="K456" s="297">
        <v>2967</v>
      </c>
      <c r="L456" s="306">
        <f t="shared" si="16"/>
        <v>1978</v>
      </c>
      <c r="M456" s="299"/>
      <c r="N456" s="291">
        <f t="shared" si="14"/>
        <v>0</v>
      </c>
      <c r="O456" s="520" t="s">
        <v>1462</v>
      </c>
    </row>
    <row r="457" spans="1:15" s="33" customFormat="1" ht="16.2" customHeight="1">
      <c r="A457" s="64"/>
      <c r="B457" s="96"/>
      <c r="C457" s="502" t="s">
        <v>1572</v>
      </c>
      <c r="D457" s="342" t="s">
        <v>1573</v>
      </c>
      <c r="E457" s="459" t="s">
        <v>506</v>
      </c>
      <c r="F457" s="293" t="s">
        <v>26</v>
      </c>
      <c r="G457" s="459" t="s">
        <v>38</v>
      </c>
      <c r="H457" s="303"/>
      <c r="I457" s="295">
        <v>3</v>
      </c>
      <c r="J457" s="305">
        <v>2967</v>
      </c>
      <c r="K457" s="297">
        <v>2967</v>
      </c>
      <c r="L457" s="306">
        <f t="shared" si="16"/>
        <v>1978</v>
      </c>
      <c r="M457" s="299"/>
      <c r="N457" s="291">
        <f t="shared" si="14"/>
        <v>0</v>
      </c>
      <c r="O457" s="520" t="s">
        <v>1462</v>
      </c>
    </row>
    <row r="458" spans="1:15" s="33" customFormat="1" ht="16.2" customHeight="1" thickBot="1">
      <c r="A458" s="64"/>
      <c r="B458" s="96">
        <v>457</v>
      </c>
      <c r="C458" s="462" t="s">
        <v>797</v>
      </c>
      <c r="D458" s="463" t="s">
        <v>798</v>
      </c>
      <c r="E458" s="464" t="s">
        <v>506</v>
      </c>
      <c r="F458" s="466" t="s">
        <v>26</v>
      </c>
      <c r="G458" s="464" t="s">
        <v>52</v>
      </c>
      <c r="H458" s="568"/>
      <c r="I458" s="321">
        <v>3</v>
      </c>
      <c r="J458" s="549">
        <v>3337</v>
      </c>
      <c r="K458" s="550">
        <v>3337</v>
      </c>
      <c r="L458" s="614">
        <f t="shared" si="16"/>
        <v>2224.6666666666665</v>
      </c>
      <c r="M458" s="552"/>
      <c r="N458" s="521">
        <f t="shared" si="14"/>
        <v>0</v>
      </c>
      <c r="O458" s="553" t="s">
        <v>1462</v>
      </c>
    </row>
    <row r="459" spans="1:15" s="33" customFormat="1" ht="16.2" hidden="1" customHeight="1">
      <c r="A459" s="64"/>
      <c r="B459" s="96">
        <v>58</v>
      </c>
      <c r="C459" s="415" t="s">
        <v>799</v>
      </c>
      <c r="D459" s="416" t="s">
        <v>800</v>
      </c>
      <c r="E459" s="417" t="s">
        <v>506</v>
      </c>
      <c r="F459" s="408" t="s">
        <v>46</v>
      </c>
      <c r="G459" s="417" t="s">
        <v>78</v>
      </c>
      <c r="H459" s="417"/>
      <c r="I459" s="408">
        <v>3</v>
      </c>
      <c r="J459" s="418">
        <v>1395</v>
      </c>
      <c r="K459" s="390">
        <v>1395</v>
      </c>
      <c r="L459" s="391">
        <f t="shared" si="16"/>
        <v>930</v>
      </c>
      <c r="M459" s="392"/>
      <c r="N459" s="366" t="str">
        <f t="shared" si="14"/>
        <v/>
      </c>
      <c r="O459" s="393" t="s">
        <v>47</v>
      </c>
    </row>
    <row r="460" spans="1:15" s="33" customFormat="1" ht="16.2" customHeight="1">
      <c r="A460" s="67"/>
      <c r="B460" s="97">
        <v>58</v>
      </c>
      <c r="C460" s="497" t="s">
        <v>801</v>
      </c>
      <c r="D460" s="588" t="s">
        <v>802</v>
      </c>
      <c r="E460" s="589" t="s">
        <v>506</v>
      </c>
      <c r="F460" s="590" t="s">
        <v>26</v>
      </c>
      <c r="G460" s="589" t="s">
        <v>27</v>
      </c>
      <c r="H460" s="571"/>
      <c r="I460" s="572">
        <v>3</v>
      </c>
      <c r="J460" s="591">
        <v>2225</v>
      </c>
      <c r="K460" s="592">
        <v>2225</v>
      </c>
      <c r="L460" s="615">
        <f t="shared" si="16"/>
        <v>1483.3333333333333</v>
      </c>
      <c r="M460" s="594"/>
      <c r="N460" s="578">
        <f t="shared" si="14"/>
        <v>0</v>
      </c>
      <c r="O460" s="564" t="s">
        <v>28</v>
      </c>
    </row>
    <row r="461" spans="1:15" s="33" customFormat="1" ht="16.2" customHeight="1">
      <c r="A461" s="66"/>
      <c r="B461" s="97">
        <v>59</v>
      </c>
      <c r="C461" s="484" t="s">
        <v>1505</v>
      </c>
      <c r="D461" s="292" t="s">
        <v>1506</v>
      </c>
      <c r="E461" s="283" t="s">
        <v>506</v>
      </c>
      <c r="F461" s="281" t="s">
        <v>26</v>
      </c>
      <c r="G461" s="283" t="s">
        <v>52</v>
      </c>
      <c r="H461" s="308"/>
      <c r="I461" s="295">
        <v>3</v>
      </c>
      <c r="J461" s="296">
        <v>3337</v>
      </c>
      <c r="K461" s="297">
        <v>2843</v>
      </c>
      <c r="L461" s="297"/>
      <c r="M461" s="299"/>
      <c r="N461" s="291">
        <f t="shared" si="14"/>
        <v>0</v>
      </c>
      <c r="O461" s="520" t="s">
        <v>1462</v>
      </c>
    </row>
    <row r="462" spans="1:15" s="33" customFormat="1" ht="16.2" customHeight="1">
      <c r="A462" s="66"/>
      <c r="B462" s="97">
        <v>592</v>
      </c>
      <c r="C462" s="484" t="s">
        <v>1507</v>
      </c>
      <c r="D462" s="292" t="s">
        <v>1508</v>
      </c>
      <c r="E462" s="283" t="s">
        <v>506</v>
      </c>
      <c r="F462" s="281" t="s">
        <v>26</v>
      </c>
      <c r="G462" s="283" t="s">
        <v>52</v>
      </c>
      <c r="H462" s="308"/>
      <c r="I462" s="295">
        <v>3</v>
      </c>
      <c r="J462" s="296">
        <v>3337</v>
      </c>
      <c r="K462" s="297">
        <v>2967</v>
      </c>
      <c r="L462" s="306">
        <f t="shared" ref="L462:L481" si="17">K462*2/3</f>
        <v>1978</v>
      </c>
      <c r="M462" s="299"/>
      <c r="N462" s="291">
        <f t="shared" si="14"/>
        <v>0</v>
      </c>
      <c r="O462" s="520" t="s">
        <v>1462</v>
      </c>
    </row>
    <row r="463" spans="1:15" s="35" customFormat="1" ht="16.2" customHeight="1">
      <c r="A463" s="66"/>
      <c r="B463" s="97"/>
      <c r="C463" s="484" t="s">
        <v>1574</v>
      </c>
      <c r="D463" s="292" t="s">
        <v>1575</v>
      </c>
      <c r="E463" s="283" t="s">
        <v>506</v>
      </c>
      <c r="F463" s="281" t="s">
        <v>26</v>
      </c>
      <c r="G463" s="283" t="s">
        <v>70</v>
      </c>
      <c r="H463" s="308"/>
      <c r="I463" s="295">
        <v>3</v>
      </c>
      <c r="J463" s="296">
        <v>1832</v>
      </c>
      <c r="K463" s="297">
        <v>1832</v>
      </c>
      <c r="L463" s="306">
        <f t="shared" si="17"/>
        <v>1221.3333333333333</v>
      </c>
      <c r="M463" s="299"/>
      <c r="N463" s="291">
        <f t="shared" si="14"/>
        <v>0</v>
      </c>
      <c r="O463" s="520" t="s">
        <v>1462</v>
      </c>
    </row>
    <row r="464" spans="1:15" s="33" customFormat="1" ht="16.2" customHeight="1">
      <c r="A464" s="65"/>
      <c r="B464" s="96"/>
      <c r="C464" s="484" t="s">
        <v>1509</v>
      </c>
      <c r="D464" s="292" t="s">
        <v>1510</v>
      </c>
      <c r="E464" s="283" t="s">
        <v>506</v>
      </c>
      <c r="F464" s="281" t="s">
        <v>26</v>
      </c>
      <c r="G464" s="283" t="s">
        <v>52</v>
      </c>
      <c r="H464" s="308"/>
      <c r="I464" s="295">
        <v>3</v>
      </c>
      <c r="J464" s="296">
        <v>3000</v>
      </c>
      <c r="K464" s="297">
        <v>2411</v>
      </c>
      <c r="L464" s="306">
        <f t="shared" si="17"/>
        <v>1607.3333333333333</v>
      </c>
      <c r="M464" s="299"/>
      <c r="N464" s="291">
        <f t="shared" si="14"/>
        <v>0</v>
      </c>
      <c r="O464" s="520" t="s">
        <v>1462</v>
      </c>
    </row>
    <row r="465" spans="1:15" s="33" customFormat="1" ht="16.2" customHeight="1">
      <c r="A465" s="64"/>
      <c r="B465" s="96">
        <v>39</v>
      </c>
      <c r="C465" s="505" t="s">
        <v>1511</v>
      </c>
      <c r="D465" s="506" t="s">
        <v>1512</v>
      </c>
      <c r="E465" s="518" t="s">
        <v>506</v>
      </c>
      <c r="F465" s="507" t="s">
        <v>26</v>
      </c>
      <c r="G465" s="518" t="s">
        <v>52</v>
      </c>
      <c r="H465" s="308"/>
      <c r="I465" s="295">
        <v>3</v>
      </c>
      <c r="J465" s="296">
        <v>3000</v>
      </c>
      <c r="K465" s="297">
        <v>2697</v>
      </c>
      <c r="L465" s="306">
        <f t="shared" si="17"/>
        <v>1798</v>
      </c>
      <c r="M465" s="299"/>
      <c r="N465" s="291">
        <f t="shared" si="14"/>
        <v>0</v>
      </c>
      <c r="O465" s="520" t="s">
        <v>1462</v>
      </c>
    </row>
    <row r="466" spans="1:15" s="33" customFormat="1" ht="16.2" customHeight="1">
      <c r="A466" s="66"/>
      <c r="B466" s="97">
        <v>43</v>
      </c>
      <c r="C466" s="457" t="s">
        <v>804</v>
      </c>
      <c r="D466" s="458" t="s">
        <v>805</v>
      </c>
      <c r="E466" s="459" t="s">
        <v>506</v>
      </c>
      <c r="F466" s="293" t="s">
        <v>26</v>
      </c>
      <c r="G466" s="459" t="s">
        <v>782</v>
      </c>
      <c r="H466" s="303"/>
      <c r="I466" s="295">
        <v>3</v>
      </c>
      <c r="J466" s="305">
        <v>2843</v>
      </c>
      <c r="K466" s="297">
        <v>2843</v>
      </c>
      <c r="L466" s="306">
        <f t="shared" si="17"/>
        <v>1895.3333333333333</v>
      </c>
      <c r="M466" s="299"/>
      <c r="N466" s="291">
        <f t="shared" si="14"/>
        <v>0</v>
      </c>
      <c r="O466" s="520" t="s">
        <v>28</v>
      </c>
    </row>
    <row r="467" spans="1:15" s="33" customFormat="1" ht="16.2" customHeight="1">
      <c r="A467" s="64"/>
      <c r="B467" s="96">
        <v>84</v>
      </c>
      <c r="C467" s="457" t="s">
        <v>806</v>
      </c>
      <c r="D467" s="458" t="s">
        <v>807</v>
      </c>
      <c r="E467" s="459" t="s">
        <v>506</v>
      </c>
      <c r="F467" s="293" t="s">
        <v>26</v>
      </c>
      <c r="G467" s="459" t="s">
        <v>782</v>
      </c>
      <c r="H467" s="303"/>
      <c r="I467" s="295">
        <v>3</v>
      </c>
      <c r="J467" s="305">
        <v>2843</v>
      </c>
      <c r="K467" s="297">
        <v>2843</v>
      </c>
      <c r="L467" s="306">
        <f t="shared" si="17"/>
        <v>1895.3333333333333</v>
      </c>
      <c r="M467" s="299"/>
      <c r="N467" s="291">
        <f t="shared" si="14"/>
        <v>0</v>
      </c>
      <c r="O467" s="520" t="s">
        <v>28</v>
      </c>
    </row>
    <row r="468" spans="1:15" s="33" customFormat="1" ht="16.2" customHeight="1">
      <c r="A468" s="64"/>
      <c r="B468" s="96"/>
      <c r="C468" s="457" t="s">
        <v>808</v>
      </c>
      <c r="D468" s="458" t="s">
        <v>809</v>
      </c>
      <c r="E468" s="459" t="s">
        <v>506</v>
      </c>
      <c r="F468" s="293" t="s">
        <v>46</v>
      </c>
      <c r="G468" s="459" t="s">
        <v>78</v>
      </c>
      <c r="H468" s="303"/>
      <c r="I468" s="295">
        <v>3</v>
      </c>
      <c r="J468" s="305">
        <v>1395</v>
      </c>
      <c r="K468" s="297">
        <v>1209</v>
      </c>
      <c r="L468" s="306">
        <f t="shared" si="17"/>
        <v>806</v>
      </c>
      <c r="M468" s="299"/>
      <c r="N468" s="291">
        <f t="shared" si="14"/>
        <v>0</v>
      </c>
      <c r="O468" s="520" t="s">
        <v>28</v>
      </c>
    </row>
    <row r="469" spans="1:15" s="35" customFormat="1" ht="16.2" customHeight="1">
      <c r="A469" s="64"/>
      <c r="B469" s="96">
        <v>291</v>
      </c>
      <c r="C469" s="457" t="s">
        <v>810</v>
      </c>
      <c r="D469" s="458" t="s">
        <v>811</v>
      </c>
      <c r="E469" s="459" t="s">
        <v>506</v>
      </c>
      <c r="F469" s="293" t="s">
        <v>26</v>
      </c>
      <c r="G469" s="459" t="s">
        <v>35</v>
      </c>
      <c r="H469" s="303"/>
      <c r="I469" s="295">
        <v>3</v>
      </c>
      <c r="J469" s="305">
        <v>3112</v>
      </c>
      <c r="K469" s="297">
        <v>3112</v>
      </c>
      <c r="L469" s="306">
        <f t="shared" si="17"/>
        <v>2074.6666666666665</v>
      </c>
      <c r="M469" s="299"/>
      <c r="N469" s="291">
        <f t="shared" si="14"/>
        <v>0</v>
      </c>
      <c r="O469" s="520" t="s">
        <v>1462</v>
      </c>
    </row>
    <row r="470" spans="1:15" s="35" customFormat="1" ht="16.2" customHeight="1">
      <c r="A470" s="64"/>
      <c r="B470" s="96"/>
      <c r="C470" s="484" t="s">
        <v>812</v>
      </c>
      <c r="D470" s="458" t="s">
        <v>813</v>
      </c>
      <c r="E470" s="459" t="s">
        <v>506</v>
      </c>
      <c r="F470" s="281" t="s">
        <v>26</v>
      </c>
      <c r="G470" s="283" t="s">
        <v>27</v>
      </c>
      <c r="H470" s="308"/>
      <c r="I470" s="295">
        <v>3</v>
      </c>
      <c r="J470" s="296">
        <v>2982</v>
      </c>
      <c r="K470" s="297">
        <v>2982</v>
      </c>
      <c r="L470" s="306">
        <f t="shared" si="17"/>
        <v>1988</v>
      </c>
      <c r="M470" s="299"/>
      <c r="N470" s="291">
        <f t="shared" si="14"/>
        <v>0</v>
      </c>
      <c r="O470" s="520" t="s">
        <v>1462</v>
      </c>
    </row>
    <row r="471" spans="1:15" s="33" customFormat="1" ht="16.2" customHeight="1">
      <c r="A471" s="65"/>
      <c r="B471" s="96"/>
      <c r="C471" s="484" t="s">
        <v>814</v>
      </c>
      <c r="D471" s="292" t="s">
        <v>815</v>
      </c>
      <c r="E471" s="283" t="s">
        <v>506</v>
      </c>
      <c r="F471" s="281" t="s">
        <v>26</v>
      </c>
      <c r="G471" s="281" t="s">
        <v>27</v>
      </c>
      <c r="H471" s="295" t="s">
        <v>577</v>
      </c>
      <c r="I471" s="295">
        <v>3</v>
      </c>
      <c r="J471" s="296">
        <v>3372</v>
      </c>
      <c r="K471" s="297">
        <v>3372</v>
      </c>
      <c r="L471" s="306">
        <f t="shared" si="17"/>
        <v>2248</v>
      </c>
      <c r="M471" s="299"/>
      <c r="N471" s="291">
        <f t="shared" si="14"/>
        <v>0</v>
      </c>
      <c r="O471" s="520" t="s">
        <v>1462</v>
      </c>
    </row>
    <row r="472" spans="1:15" s="35" customFormat="1" ht="16.2" customHeight="1">
      <c r="A472" s="144"/>
      <c r="B472" s="145"/>
      <c r="C472" s="457" t="s">
        <v>1576</v>
      </c>
      <c r="D472" s="458" t="s">
        <v>816</v>
      </c>
      <c r="E472" s="459" t="s">
        <v>506</v>
      </c>
      <c r="F472" s="293" t="s">
        <v>26</v>
      </c>
      <c r="G472" s="459" t="s">
        <v>27</v>
      </c>
      <c r="H472" s="303"/>
      <c r="I472" s="295">
        <v>3</v>
      </c>
      <c r="J472" s="305">
        <v>2967</v>
      </c>
      <c r="K472" s="297">
        <v>2967</v>
      </c>
      <c r="L472" s="306">
        <f t="shared" si="17"/>
        <v>1978</v>
      </c>
      <c r="M472" s="309"/>
      <c r="N472" s="291">
        <f t="shared" si="14"/>
        <v>0</v>
      </c>
      <c r="O472" s="520" t="s">
        <v>1462</v>
      </c>
    </row>
    <row r="473" spans="1:15" s="33" customFormat="1" ht="16.2" customHeight="1">
      <c r="A473" s="65"/>
      <c r="B473" s="96"/>
      <c r="C473" s="484" t="s">
        <v>817</v>
      </c>
      <c r="D473" s="292" t="s">
        <v>818</v>
      </c>
      <c r="E473" s="283" t="s">
        <v>506</v>
      </c>
      <c r="F473" s="281" t="s">
        <v>46</v>
      </c>
      <c r="G473" s="283" t="s">
        <v>78</v>
      </c>
      <c r="H473" s="308"/>
      <c r="I473" s="295">
        <v>3</v>
      </c>
      <c r="J473" s="296">
        <v>425</v>
      </c>
      <c r="K473" s="297">
        <v>369</v>
      </c>
      <c r="L473" s="306">
        <f t="shared" si="17"/>
        <v>246</v>
      </c>
      <c r="M473" s="299"/>
      <c r="N473" s="291">
        <f t="shared" si="14"/>
        <v>0</v>
      </c>
      <c r="O473" s="520" t="s">
        <v>28</v>
      </c>
    </row>
    <row r="474" spans="1:15" s="33" customFormat="1" ht="16.2" customHeight="1">
      <c r="A474" s="67"/>
      <c r="B474" s="97"/>
      <c r="C474" s="504" t="s">
        <v>819</v>
      </c>
      <c r="D474" s="339" t="s">
        <v>820</v>
      </c>
      <c r="E474" s="283" t="s">
        <v>506</v>
      </c>
      <c r="F474" s="281" t="s">
        <v>46</v>
      </c>
      <c r="G474" s="281" t="s">
        <v>78</v>
      </c>
      <c r="H474" s="295"/>
      <c r="I474" s="295">
        <v>3</v>
      </c>
      <c r="J474" s="296">
        <v>1395</v>
      </c>
      <c r="K474" s="297">
        <v>1209</v>
      </c>
      <c r="L474" s="306">
        <f t="shared" si="17"/>
        <v>806</v>
      </c>
      <c r="M474" s="299"/>
      <c r="N474" s="291">
        <f t="shared" si="14"/>
        <v>0</v>
      </c>
      <c r="O474" s="520" t="s">
        <v>28</v>
      </c>
    </row>
    <row r="475" spans="1:15" s="33" customFormat="1" ht="16.2" customHeight="1">
      <c r="A475" s="144"/>
      <c r="B475" s="145"/>
      <c r="C475" s="502" t="s">
        <v>1577</v>
      </c>
      <c r="D475" s="342" t="s">
        <v>821</v>
      </c>
      <c r="E475" s="459" t="s">
        <v>506</v>
      </c>
      <c r="F475" s="293" t="s">
        <v>26</v>
      </c>
      <c r="G475" s="459" t="s">
        <v>822</v>
      </c>
      <c r="H475" s="303" t="s">
        <v>823</v>
      </c>
      <c r="I475" s="295">
        <v>3</v>
      </c>
      <c r="J475" s="305">
        <v>2967</v>
      </c>
      <c r="K475" s="297">
        <v>2967</v>
      </c>
      <c r="L475" s="306">
        <f t="shared" si="17"/>
        <v>1978</v>
      </c>
      <c r="M475" s="309"/>
      <c r="N475" s="291">
        <f t="shared" si="14"/>
        <v>0</v>
      </c>
      <c r="O475" s="520" t="s">
        <v>28</v>
      </c>
    </row>
    <row r="476" spans="1:15" s="33" customFormat="1" ht="16.2" customHeight="1">
      <c r="A476" s="144"/>
      <c r="B476" s="145"/>
      <c r="C476" s="502" t="s">
        <v>1655</v>
      </c>
      <c r="D476" s="342" t="s">
        <v>1656</v>
      </c>
      <c r="E476" s="303" t="s">
        <v>506</v>
      </c>
      <c r="F476" s="304" t="s">
        <v>26</v>
      </c>
      <c r="G476" s="295" t="s">
        <v>78</v>
      </c>
      <c r="H476" s="303"/>
      <c r="I476" s="295">
        <v>3</v>
      </c>
      <c r="J476" s="305"/>
      <c r="K476" s="297">
        <v>2520</v>
      </c>
      <c r="L476" s="306"/>
      <c r="M476" s="309"/>
      <c r="N476" s="291">
        <f t="shared" si="14"/>
        <v>0</v>
      </c>
      <c r="O476" s="520" t="s">
        <v>28</v>
      </c>
    </row>
    <row r="477" spans="1:15" s="33" customFormat="1" ht="16.2" customHeight="1">
      <c r="A477" s="65"/>
      <c r="B477" s="96"/>
      <c r="C477" s="502" t="s">
        <v>828</v>
      </c>
      <c r="D477" s="342" t="s">
        <v>829</v>
      </c>
      <c r="E477" s="459" t="s">
        <v>506</v>
      </c>
      <c r="F477" s="293" t="s">
        <v>46</v>
      </c>
      <c r="G477" s="459" t="s">
        <v>78</v>
      </c>
      <c r="H477" s="303"/>
      <c r="I477" s="295">
        <v>3</v>
      </c>
      <c r="J477" s="305">
        <v>1395</v>
      </c>
      <c r="K477" s="297">
        <v>1209</v>
      </c>
      <c r="L477" s="306">
        <f t="shared" si="17"/>
        <v>806</v>
      </c>
      <c r="M477" s="299"/>
      <c r="N477" s="291">
        <f t="shared" si="14"/>
        <v>0</v>
      </c>
      <c r="O477" s="520" t="s">
        <v>28</v>
      </c>
    </row>
    <row r="478" spans="1:15" s="35" customFormat="1" ht="16.2" customHeight="1">
      <c r="A478" s="67"/>
      <c r="B478" s="97"/>
      <c r="C478" s="629" t="s">
        <v>830</v>
      </c>
      <c r="D478" s="630" t="s">
        <v>831</v>
      </c>
      <c r="E478" s="490" t="s">
        <v>506</v>
      </c>
      <c r="F478" s="491" t="s">
        <v>26</v>
      </c>
      <c r="G478" s="490" t="s">
        <v>302</v>
      </c>
      <c r="H478" s="303"/>
      <c r="I478" s="295">
        <v>3</v>
      </c>
      <c r="J478" s="305">
        <v>3632.06</v>
      </c>
      <c r="K478" s="297">
        <v>3632.06</v>
      </c>
      <c r="L478" s="306">
        <f t="shared" si="17"/>
        <v>2421.3733333333334</v>
      </c>
      <c r="M478" s="299"/>
      <c r="N478" s="291">
        <f t="shared" si="14"/>
        <v>0</v>
      </c>
      <c r="O478" s="520" t="s">
        <v>28</v>
      </c>
    </row>
    <row r="479" spans="1:15" s="33" customFormat="1" ht="16.2" customHeight="1">
      <c r="A479" s="144"/>
      <c r="B479" s="145"/>
      <c r="C479" s="457" t="s">
        <v>1578</v>
      </c>
      <c r="D479" s="458" t="s">
        <v>832</v>
      </c>
      <c r="E479" s="459" t="s">
        <v>506</v>
      </c>
      <c r="F479" s="293" t="s">
        <v>26</v>
      </c>
      <c r="G479" s="459" t="s">
        <v>803</v>
      </c>
      <c r="H479" s="303" t="s">
        <v>566</v>
      </c>
      <c r="I479" s="295">
        <v>3</v>
      </c>
      <c r="J479" s="305">
        <v>2361</v>
      </c>
      <c r="K479" s="297">
        <v>2361</v>
      </c>
      <c r="L479" s="306">
        <f t="shared" si="17"/>
        <v>1574</v>
      </c>
      <c r="M479" s="309"/>
      <c r="N479" s="291">
        <f t="shared" si="14"/>
        <v>0</v>
      </c>
      <c r="O479" s="520" t="s">
        <v>28</v>
      </c>
    </row>
    <row r="480" spans="1:15" s="33" customFormat="1" ht="16.2" customHeight="1">
      <c r="A480" s="65"/>
      <c r="B480" s="96"/>
      <c r="C480" s="457" t="s">
        <v>833</v>
      </c>
      <c r="D480" s="458" t="s">
        <v>834</v>
      </c>
      <c r="E480" s="459" t="s">
        <v>506</v>
      </c>
      <c r="F480" s="293" t="s">
        <v>26</v>
      </c>
      <c r="G480" s="459" t="s">
        <v>35</v>
      </c>
      <c r="H480" s="303"/>
      <c r="I480" s="295">
        <v>3</v>
      </c>
      <c r="J480" s="305">
        <v>2967</v>
      </c>
      <c r="K480" s="297">
        <v>2967</v>
      </c>
      <c r="L480" s="306">
        <f t="shared" si="17"/>
        <v>1978</v>
      </c>
      <c r="M480" s="299"/>
      <c r="N480" s="291">
        <f t="shared" si="14"/>
        <v>0</v>
      </c>
      <c r="O480" s="520" t="s">
        <v>28</v>
      </c>
    </row>
    <row r="481" spans="1:15" s="33" customFormat="1" ht="16.2" customHeight="1">
      <c r="A481" s="67"/>
      <c r="B481" s="97"/>
      <c r="C481" s="487" t="s">
        <v>835</v>
      </c>
      <c r="D481" s="489" t="s">
        <v>836</v>
      </c>
      <c r="E481" s="490" t="s">
        <v>506</v>
      </c>
      <c r="F481" s="491" t="s">
        <v>26</v>
      </c>
      <c r="G481" s="490" t="s">
        <v>27</v>
      </c>
      <c r="H481" s="303"/>
      <c r="I481" s="295">
        <v>3</v>
      </c>
      <c r="J481" s="305">
        <v>2541.8000000000002</v>
      </c>
      <c r="K481" s="297">
        <v>2541.8000000000002</v>
      </c>
      <c r="L481" s="306">
        <f t="shared" si="17"/>
        <v>1694.5333333333335</v>
      </c>
      <c r="M481" s="299"/>
      <c r="N481" s="291">
        <f t="shared" si="14"/>
        <v>0</v>
      </c>
      <c r="O481" s="520" t="s">
        <v>28</v>
      </c>
    </row>
    <row r="482" spans="1:15" s="35" customFormat="1" ht="16.2" customHeight="1">
      <c r="A482" s="65"/>
      <c r="B482" s="96"/>
      <c r="C482" s="457" t="s">
        <v>837</v>
      </c>
      <c r="D482" s="458" t="s">
        <v>838</v>
      </c>
      <c r="E482" s="459" t="s">
        <v>506</v>
      </c>
      <c r="F482" s="293" t="s">
        <v>26</v>
      </c>
      <c r="G482" s="459" t="s">
        <v>27</v>
      </c>
      <c r="H482" s="303"/>
      <c r="I482" s="304">
        <v>3</v>
      </c>
      <c r="J482" s="305">
        <v>775</v>
      </c>
      <c r="K482" s="297">
        <v>715</v>
      </c>
      <c r="L482" s="298"/>
      <c r="M482" s="299"/>
      <c r="N482" s="291">
        <f t="shared" si="14"/>
        <v>0</v>
      </c>
      <c r="O482" s="520" t="s">
        <v>28</v>
      </c>
    </row>
    <row r="483" spans="1:15" s="35" customFormat="1" ht="16.2" customHeight="1">
      <c r="A483" s="67"/>
      <c r="B483" s="97"/>
      <c r="C483" s="487" t="s">
        <v>839</v>
      </c>
      <c r="D483" s="489" t="s">
        <v>840</v>
      </c>
      <c r="E483" s="490" t="s">
        <v>506</v>
      </c>
      <c r="F483" s="491" t="s">
        <v>65</v>
      </c>
      <c r="G483" s="507" t="s">
        <v>27</v>
      </c>
      <c r="H483" s="303"/>
      <c r="I483" s="304">
        <v>3</v>
      </c>
      <c r="J483" s="305">
        <v>2275</v>
      </c>
      <c r="K483" s="297">
        <v>2275</v>
      </c>
      <c r="L483" s="298"/>
      <c r="M483" s="299"/>
      <c r="N483" s="291">
        <f t="shared" si="14"/>
        <v>0</v>
      </c>
      <c r="O483" s="520" t="s">
        <v>28</v>
      </c>
    </row>
    <row r="484" spans="1:15" s="33" customFormat="1" ht="16.2" customHeight="1" thickBot="1">
      <c r="A484" s="65"/>
      <c r="B484" s="96"/>
      <c r="C484" s="462" t="s">
        <v>841</v>
      </c>
      <c r="D484" s="463" t="s">
        <v>842</v>
      </c>
      <c r="E484" s="464" t="s">
        <v>506</v>
      </c>
      <c r="F484" s="465" t="s">
        <v>26</v>
      </c>
      <c r="G484" s="466" t="s">
        <v>52</v>
      </c>
      <c r="H484" s="321"/>
      <c r="I484" s="321">
        <v>3</v>
      </c>
      <c r="J484" s="549">
        <v>2246</v>
      </c>
      <c r="K484" s="550">
        <v>2089</v>
      </c>
      <c r="L484" s="551"/>
      <c r="M484" s="552"/>
      <c r="N484" s="521">
        <f t="shared" si="14"/>
        <v>0</v>
      </c>
      <c r="O484" s="553" t="s">
        <v>28</v>
      </c>
    </row>
    <row r="485" spans="1:15" s="33" customFormat="1" ht="16.2" hidden="1" customHeight="1">
      <c r="A485" s="65"/>
      <c r="B485" s="96"/>
      <c r="C485" s="415" t="s">
        <v>1581</v>
      </c>
      <c r="D485" s="416" t="s">
        <v>1582</v>
      </c>
      <c r="E485" s="417" t="s">
        <v>506</v>
      </c>
      <c r="F485" s="388" t="s">
        <v>26</v>
      </c>
      <c r="G485" s="408" t="s">
        <v>1599</v>
      </c>
      <c r="H485" s="408"/>
      <c r="I485" s="408">
        <v>5</v>
      </c>
      <c r="J485" s="418">
        <v>1396</v>
      </c>
      <c r="K485" s="390">
        <v>1396</v>
      </c>
      <c r="L485" s="390"/>
      <c r="M485" s="424"/>
      <c r="N485" s="366" t="str">
        <f t="shared" si="14"/>
        <v/>
      </c>
      <c r="O485" s="393" t="s">
        <v>47</v>
      </c>
    </row>
    <row r="486" spans="1:15" s="33" customFormat="1" ht="16.2" customHeight="1" thickBot="1">
      <c r="A486" s="65"/>
      <c r="B486" s="96"/>
      <c r="C486" s="471" t="s">
        <v>843</v>
      </c>
      <c r="D486" s="472" t="s">
        <v>844</v>
      </c>
      <c r="E486" s="473" t="s">
        <v>506</v>
      </c>
      <c r="F486" s="474" t="s">
        <v>26</v>
      </c>
      <c r="G486" s="475" t="s">
        <v>52</v>
      </c>
      <c r="H486" s="602"/>
      <c r="I486" s="602">
        <v>3</v>
      </c>
      <c r="J486" s="603">
        <v>2967</v>
      </c>
      <c r="K486" s="604">
        <v>2967</v>
      </c>
      <c r="L486" s="626"/>
      <c r="M486" s="627"/>
      <c r="N486" s="607">
        <f t="shared" si="14"/>
        <v>0</v>
      </c>
      <c r="O486" s="608" t="s">
        <v>1462</v>
      </c>
    </row>
    <row r="487" spans="1:15" s="35" customFormat="1" ht="16.2" hidden="1" customHeight="1">
      <c r="A487" s="65"/>
      <c r="B487" s="96"/>
      <c r="C487" s="415" t="s">
        <v>845</v>
      </c>
      <c r="D487" s="416" t="s">
        <v>846</v>
      </c>
      <c r="E487" s="417" t="s">
        <v>506</v>
      </c>
      <c r="F487" s="388" t="s">
        <v>46</v>
      </c>
      <c r="G487" s="408" t="s">
        <v>78</v>
      </c>
      <c r="H487" s="408"/>
      <c r="I487" s="408">
        <v>5</v>
      </c>
      <c r="J487" s="418">
        <v>1395</v>
      </c>
      <c r="K487" s="390">
        <v>1209</v>
      </c>
      <c r="L487" s="390"/>
      <c r="M487" s="392"/>
      <c r="N487" s="366" t="str">
        <f t="shared" si="14"/>
        <v/>
      </c>
      <c r="O487" s="393" t="s">
        <v>47</v>
      </c>
    </row>
    <row r="488" spans="1:15" s="35" customFormat="1" ht="16.2" customHeight="1" thickBot="1">
      <c r="A488" s="65"/>
      <c r="B488" s="96"/>
      <c r="C488" s="471" t="s">
        <v>847</v>
      </c>
      <c r="D488" s="472" t="s">
        <v>848</v>
      </c>
      <c r="E488" s="473" t="s">
        <v>506</v>
      </c>
      <c r="F488" s="474" t="s">
        <v>26</v>
      </c>
      <c r="G488" s="475" t="s">
        <v>52</v>
      </c>
      <c r="H488" s="602"/>
      <c r="I488" s="602">
        <v>3</v>
      </c>
      <c r="J488" s="603">
        <v>2967</v>
      </c>
      <c r="K488" s="604">
        <v>2967</v>
      </c>
      <c r="L488" s="626"/>
      <c r="M488" s="627"/>
      <c r="N488" s="607">
        <f t="shared" si="14"/>
        <v>0</v>
      </c>
      <c r="O488" s="608" t="s">
        <v>28</v>
      </c>
    </row>
    <row r="489" spans="1:15" s="35" customFormat="1" ht="16.2" hidden="1" customHeight="1">
      <c r="A489" s="65"/>
      <c r="B489" s="96"/>
      <c r="C489" s="415" t="s">
        <v>849</v>
      </c>
      <c r="D489" s="416" t="s">
        <v>850</v>
      </c>
      <c r="E489" s="417" t="s">
        <v>506</v>
      </c>
      <c r="F489" s="388" t="s">
        <v>46</v>
      </c>
      <c r="G489" s="408" t="s">
        <v>78</v>
      </c>
      <c r="H489" s="408"/>
      <c r="I489" s="408">
        <v>5</v>
      </c>
      <c r="J489" s="418">
        <v>1395</v>
      </c>
      <c r="K489" s="390">
        <v>1209</v>
      </c>
      <c r="L489" s="390"/>
      <c r="M489" s="392"/>
      <c r="N489" s="366" t="str">
        <f t="shared" si="14"/>
        <v/>
      </c>
      <c r="O489" s="393" t="s">
        <v>47</v>
      </c>
    </row>
    <row r="490" spans="1:15" s="33" customFormat="1" ht="16.2" customHeight="1" thickBot="1">
      <c r="A490" s="65"/>
      <c r="B490" s="96"/>
      <c r="C490" s="471" t="s">
        <v>852</v>
      </c>
      <c r="D490" s="472" t="s">
        <v>853</v>
      </c>
      <c r="E490" s="473" t="s">
        <v>506</v>
      </c>
      <c r="F490" s="474" t="s">
        <v>46</v>
      </c>
      <c r="G490" s="475" t="s">
        <v>70</v>
      </c>
      <c r="H490" s="602"/>
      <c r="I490" s="602">
        <v>3</v>
      </c>
      <c r="J490" s="603">
        <v>2516</v>
      </c>
      <c r="K490" s="604">
        <v>2516</v>
      </c>
      <c r="L490" s="626"/>
      <c r="M490" s="627"/>
      <c r="N490" s="607">
        <f t="shared" si="14"/>
        <v>0</v>
      </c>
      <c r="O490" s="608" t="s">
        <v>28</v>
      </c>
    </row>
    <row r="491" spans="1:15" s="33" customFormat="1" ht="16.2" hidden="1" customHeight="1">
      <c r="A491" s="64"/>
      <c r="B491" s="96">
        <v>363</v>
      </c>
      <c r="C491" s="403" t="s">
        <v>854</v>
      </c>
      <c r="D491" s="404" t="s">
        <v>855</v>
      </c>
      <c r="E491" s="405" t="s">
        <v>506</v>
      </c>
      <c r="F491" s="217" t="s">
        <v>46</v>
      </c>
      <c r="G491" s="406" t="s">
        <v>78</v>
      </c>
      <c r="H491" s="406"/>
      <c r="I491" s="406">
        <v>5</v>
      </c>
      <c r="J491" s="407">
        <v>1395</v>
      </c>
      <c r="K491" s="399">
        <v>1209</v>
      </c>
      <c r="L491" s="399"/>
      <c r="M491" s="401"/>
      <c r="N491" s="188" t="str">
        <f t="shared" si="14"/>
        <v/>
      </c>
      <c r="O491" s="402" t="s">
        <v>47</v>
      </c>
    </row>
    <row r="492" spans="1:15" s="33" customFormat="1" ht="16.2" hidden="1" customHeight="1">
      <c r="A492" s="67"/>
      <c r="B492" s="97">
        <v>363</v>
      </c>
      <c r="C492" s="368" t="s">
        <v>856</v>
      </c>
      <c r="D492" s="369" t="s">
        <v>857</v>
      </c>
      <c r="E492" s="370" t="s">
        <v>506</v>
      </c>
      <c r="F492" s="361" t="s">
        <v>46</v>
      </c>
      <c r="G492" s="371" t="s">
        <v>78</v>
      </c>
      <c r="H492" s="371"/>
      <c r="I492" s="371">
        <v>5</v>
      </c>
      <c r="J492" s="372">
        <v>1395</v>
      </c>
      <c r="K492" s="364">
        <v>1209</v>
      </c>
      <c r="L492" s="364"/>
      <c r="M492" s="365"/>
      <c r="N492" s="366" t="str">
        <f t="shared" si="14"/>
        <v/>
      </c>
      <c r="O492" s="367" t="s">
        <v>47</v>
      </c>
    </row>
    <row r="493" spans="1:15" s="33" customFormat="1" ht="16.2" customHeight="1">
      <c r="A493" s="64"/>
      <c r="B493" s="96">
        <v>477</v>
      </c>
      <c r="C493" s="497" t="s">
        <v>858</v>
      </c>
      <c r="D493" s="588" t="s">
        <v>859</v>
      </c>
      <c r="E493" s="589" t="s">
        <v>506</v>
      </c>
      <c r="F493" s="611" t="s">
        <v>26</v>
      </c>
      <c r="G493" s="590" t="s">
        <v>52</v>
      </c>
      <c r="H493" s="572"/>
      <c r="I493" s="572">
        <v>3</v>
      </c>
      <c r="J493" s="591">
        <v>3112</v>
      </c>
      <c r="K493" s="592">
        <v>3112</v>
      </c>
      <c r="L493" s="593"/>
      <c r="M493" s="594"/>
      <c r="N493" s="578">
        <f t="shared" si="14"/>
        <v>0</v>
      </c>
      <c r="O493" s="564" t="s">
        <v>28</v>
      </c>
    </row>
    <row r="494" spans="1:15" s="33" customFormat="1" ht="16.2" customHeight="1" thickBot="1">
      <c r="A494" s="64"/>
      <c r="B494" s="96">
        <v>603</v>
      </c>
      <c r="C494" s="462" t="s">
        <v>860</v>
      </c>
      <c r="D494" s="463" t="s">
        <v>861</v>
      </c>
      <c r="E494" s="464" t="s">
        <v>506</v>
      </c>
      <c r="F494" s="465" t="s">
        <v>26</v>
      </c>
      <c r="G494" s="466" t="s">
        <v>52</v>
      </c>
      <c r="H494" s="321"/>
      <c r="I494" s="321">
        <v>3</v>
      </c>
      <c r="J494" s="549">
        <v>3117</v>
      </c>
      <c r="K494" s="550">
        <v>3117</v>
      </c>
      <c r="L494" s="551"/>
      <c r="M494" s="552"/>
      <c r="N494" s="521">
        <f t="shared" si="14"/>
        <v>0</v>
      </c>
      <c r="O494" s="553" t="s">
        <v>1462</v>
      </c>
    </row>
    <row r="495" spans="1:15" s="35" customFormat="1" ht="16.2" hidden="1" customHeight="1">
      <c r="A495" s="66"/>
      <c r="B495" s="97">
        <v>65</v>
      </c>
      <c r="C495" s="415" t="s">
        <v>862</v>
      </c>
      <c r="D495" s="416" t="s">
        <v>863</v>
      </c>
      <c r="E495" s="417" t="s">
        <v>506</v>
      </c>
      <c r="F495" s="388" t="s">
        <v>46</v>
      </c>
      <c r="G495" s="408" t="s">
        <v>78</v>
      </c>
      <c r="H495" s="408"/>
      <c r="I495" s="408">
        <v>5</v>
      </c>
      <c r="J495" s="418">
        <v>1315</v>
      </c>
      <c r="K495" s="390">
        <v>1315</v>
      </c>
      <c r="L495" s="390"/>
      <c r="M495" s="392"/>
      <c r="N495" s="366" t="str">
        <f t="shared" si="14"/>
        <v/>
      </c>
      <c r="O495" s="393" t="s">
        <v>47</v>
      </c>
    </row>
    <row r="496" spans="1:15" s="33" customFormat="1" ht="20.399999999999999" customHeight="1">
      <c r="A496" s="66"/>
      <c r="B496" s="97">
        <v>604</v>
      </c>
      <c r="C496" s="631" t="s">
        <v>1513</v>
      </c>
      <c r="D496" s="632" t="s">
        <v>1514</v>
      </c>
      <c r="E496" s="633" t="s">
        <v>506</v>
      </c>
      <c r="F496" s="634" t="s">
        <v>26</v>
      </c>
      <c r="G496" s="635" t="s">
        <v>52</v>
      </c>
      <c r="H496" s="572"/>
      <c r="I496" s="572">
        <v>3</v>
      </c>
      <c r="J496" s="591">
        <v>3117</v>
      </c>
      <c r="K496" s="592">
        <v>2411</v>
      </c>
      <c r="L496" s="592"/>
      <c r="M496" s="594"/>
      <c r="N496" s="578">
        <f t="shared" si="14"/>
        <v>0</v>
      </c>
      <c r="O496" s="564" t="s">
        <v>1462</v>
      </c>
    </row>
    <row r="497" spans="1:15" s="33" customFormat="1" ht="16.2" customHeight="1">
      <c r="A497" s="144"/>
      <c r="B497" s="145">
        <v>604</v>
      </c>
      <c r="C497" s="484" t="s">
        <v>1583</v>
      </c>
      <c r="D497" s="292" t="s">
        <v>864</v>
      </c>
      <c r="E497" s="283" t="s">
        <v>506</v>
      </c>
      <c r="F497" s="293" t="s">
        <v>26</v>
      </c>
      <c r="G497" s="281" t="s">
        <v>455</v>
      </c>
      <c r="H497" s="295"/>
      <c r="I497" s="295">
        <v>3</v>
      </c>
      <c r="J497" s="296">
        <v>2982</v>
      </c>
      <c r="K497" s="297">
        <v>2982</v>
      </c>
      <c r="L497" s="297"/>
      <c r="M497" s="597"/>
      <c r="N497" s="291">
        <f t="shared" ref="N497:N560" si="18">IF(O497="продано","",IF(L497="",IF(K497="",J497*M497,K497*M497),IF(MOD(M497,3)=0,M497*L497,K497*M497)))</f>
        <v>0</v>
      </c>
      <c r="O497" s="520" t="s">
        <v>1462</v>
      </c>
    </row>
    <row r="498" spans="1:15" s="33" customFormat="1" ht="16.2" customHeight="1">
      <c r="A498" s="75"/>
      <c r="B498" s="101"/>
      <c r="C498" s="484" t="s">
        <v>865</v>
      </c>
      <c r="D498" s="292" t="s">
        <v>866</v>
      </c>
      <c r="E498" s="283" t="s">
        <v>506</v>
      </c>
      <c r="F498" s="293" t="s">
        <v>26</v>
      </c>
      <c r="G498" s="281" t="s">
        <v>27</v>
      </c>
      <c r="H498" s="295"/>
      <c r="I498" s="295">
        <v>3</v>
      </c>
      <c r="J498" s="296">
        <v>2967</v>
      </c>
      <c r="K498" s="297">
        <v>2967</v>
      </c>
      <c r="L498" s="298"/>
      <c r="M498" s="299"/>
      <c r="N498" s="291">
        <f t="shared" si="18"/>
        <v>0</v>
      </c>
      <c r="O498" s="520" t="s">
        <v>28</v>
      </c>
    </row>
    <row r="499" spans="1:15" s="33" customFormat="1" ht="16.2" customHeight="1">
      <c r="A499" s="75"/>
      <c r="B499" s="101"/>
      <c r="C499" s="484" t="s">
        <v>867</v>
      </c>
      <c r="D499" s="292" t="s">
        <v>868</v>
      </c>
      <c r="E499" s="283" t="s">
        <v>506</v>
      </c>
      <c r="F499" s="293" t="s">
        <v>26</v>
      </c>
      <c r="G499" s="281" t="s">
        <v>27</v>
      </c>
      <c r="H499" s="295"/>
      <c r="I499" s="295">
        <v>3</v>
      </c>
      <c r="J499" s="296">
        <v>2710</v>
      </c>
      <c r="K499" s="297">
        <v>2710</v>
      </c>
      <c r="L499" s="298"/>
      <c r="M499" s="299"/>
      <c r="N499" s="291">
        <f t="shared" si="18"/>
        <v>0</v>
      </c>
      <c r="O499" s="520" t="s">
        <v>28</v>
      </c>
    </row>
    <row r="500" spans="1:15" s="33" customFormat="1" ht="16.2" customHeight="1">
      <c r="A500" s="76"/>
      <c r="B500" s="102"/>
      <c r="C500" s="484" t="s">
        <v>869</v>
      </c>
      <c r="D500" s="292" t="s">
        <v>870</v>
      </c>
      <c r="E500" s="283" t="s">
        <v>506</v>
      </c>
      <c r="F500" s="293" t="s">
        <v>26</v>
      </c>
      <c r="G500" s="281" t="s">
        <v>27</v>
      </c>
      <c r="H500" s="295"/>
      <c r="I500" s="295">
        <v>3</v>
      </c>
      <c r="J500" s="296">
        <v>2843</v>
      </c>
      <c r="K500" s="297">
        <v>2843</v>
      </c>
      <c r="L500" s="298"/>
      <c r="M500" s="299"/>
      <c r="N500" s="291">
        <f t="shared" si="18"/>
        <v>0</v>
      </c>
      <c r="O500" s="520" t="s">
        <v>28</v>
      </c>
    </row>
    <row r="501" spans="1:15" s="35" customFormat="1" ht="16.2" customHeight="1">
      <c r="A501" s="64"/>
      <c r="B501" s="96">
        <v>82</v>
      </c>
      <c r="C501" s="484" t="s">
        <v>871</v>
      </c>
      <c r="D501" s="292" t="s">
        <v>872</v>
      </c>
      <c r="E501" s="283" t="s">
        <v>506</v>
      </c>
      <c r="F501" s="293" t="s">
        <v>26</v>
      </c>
      <c r="G501" s="281" t="s">
        <v>27</v>
      </c>
      <c r="H501" s="295"/>
      <c r="I501" s="295">
        <v>3</v>
      </c>
      <c r="J501" s="296">
        <v>2710</v>
      </c>
      <c r="K501" s="297">
        <v>2710</v>
      </c>
      <c r="L501" s="298"/>
      <c r="M501" s="299"/>
      <c r="N501" s="291">
        <f t="shared" si="18"/>
        <v>0</v>
      </c>
      <c r="O501" s="520" t="s">
        <v>28</v>
      </c>
    </row>
    <row r="502" spans="1:15" s="33" customFormat="1" ht="16.2" customHeight="1">
      <c r="A502" s="64"/>
      <c r="B502" s="96">
        <v>67</v>
      </c>
      <c r="C502" s="487" t="s">
        <v>873</v>
      </c>
      <c r="D502" s="489" t="s">
        <v>874</v>
      </c>
      <c r="E502" s="518" t="s">
        <v>506</v>
      </c>
      <c r="F502" s="491" t="s">
        <v>65</v>
      </c>
      <c r="G502" s="507" t="s">
        <v>35</v>
      </c>
      <c r="H502" s="295"/>
      <c r="I502" s="295">
        <v>5</v>
      </c>
      <c r="J502" s="296">
        <v>2275</v>
      </c>
      <c r="K502" s="297">
        <v>2275</v>
      </c>
      <c r="L502" s="298"/>
      <c r="M502" s="299"/>
      <c r="N502" s="291">
        <f t="shared" si="18"/>
        <v>0</v>
      </c>
      <c r="O502" s="520" t="s">
        <v>28</v>
      </c>
    </row>
    <row r="503" spans="1:15" s="33" customFormat="1" ht="16.2" customHeight="1">
      <c r="A503" s="64"/>
      <c r="B503" s="96"/>
      <c r="C503" s="484" t="s">
        <v>875</v>
      </c>
      <c r="D503" s="292" t="s">
        <v>876</v>
      </c>
      <c r="E503" s="283" t="s">
        <v>506</v>
      </c>
      <c r="F503" s="293" t="s">
        <v>26</v>
      </c>
      <c r="G503" s="281" t="s">
        <v>877</v>
      </c>
      <c r="H503" s="295" t="s">
        <v>648</v>
      </c>
      <c r="I503" s="295">
        <v>1</v>
      </c>
      <c r="J503" s="296">
        <v>6064</v>
      </c>
      <c r="K503" s="297">
        <v>5512</v>
      </c>
      <c r="L503" s="298"/>
      <c r="M503" s="299"/>
      <c r="N503" s="291">
        <f t="shared" si="18"/>
        <v>0</v>
      </c>
      <c r="O503" s="520" t="s">
        <v>28</v>
      </c>
    </row>
    <row r="504" spans="1:15" s="35" customFormat="1" ht="16.2" customHeight="1">
      <c r="A504" s="64"/>
      <c r="B504" s="96"/>
      <c r="C504" s="487" t="s">
        <v>878</v>
      </c>
      <c r="D504" s="489" t="s">
        <v>879</v>
      </c>
      <c r="E504" s="490" t="s">
        <v>506</v>
      </c>
      <c r="F504" s="491" t="s">
        <v>65</v>
      </c>
      <c r="G504" s="507" t="s">
        <v>38</v>
      </c>
      <c r="H504" s="295"/>
      <c r="I504" s="295">
        <v>3</v>
      </c>
      <c r="J504" s="296">
        <v>1700</v>
      </c>
      <c r="K504" s="297">
        <v>1700</v>
      </c>
      <c r="L504" s="298"/>
      <c r="M504" s="299"/>
      <c r="N504" s="291">
        <f t="shared" si="18"/>
        <v>0</v>
      </c>
      <c r="O504" s="520" t="s">
        <v>1452</v>
      </c>
    </row>
    <row r="505" spans="1:15" s="33" customFormat="1" ht="16.2" customHeight="1">
      <c r="A505" s="64"/>
      <c r="B505" s="96">
        <v>607</v>
      </c>
      <c r="C505" s="487" t="s">
        <v>880</v>
      </c>
      <c r="D505" s="489" t="s">
        <v>881</v>
      </c>
      <c r="E505" s="490" t="s">
        <v>506</v>
      </c>
      <c r="F505" s="491" t="s">
        <v>65</v>
      </c>
      <c r="G505" s="507" t="s">
        <v>70</v>
      </c>
      <c r="H505" s="295"/>
      <c r="I505" s="295">
        <v>3</v>
      </c>
      <c r="J505" s="296">
        <v>1701</v>
      </c>
      <c r="K505" s="297">
        <v>1701</v>
      </c>
      <c r="L505" s="298"/>
      <c r="M505" s="299"/>
      <c r="N505" s="291">
        <f t="shared" si="18"/>
        <v>0</v>
      </c>
      <c r="O505" s="520" t="s">
        <v>1452</v>
      </c>
    </row>
    <row r="506" spans="1:15" s="33" customFormat="1" ht="16.2" customHeight="1">
      <c r="A506" s="66"/>
      <c r="B506" s="97">
        <v>608</v>
      </c>
      <c r="C506" s="487" t="s">
        <v>882</v>
      </c>
      <c r="D506" s="489" t="s">
        <v>883</v>
      </c>
      <c r="E506" s="490" t="s">
        <v>506</v>
      </c>
      <c r="F506" s="491" t="s">
        <v>65</v>
      </c>
      <c r="G506" s="507" t="s">
        <v>70</v>
      </c>
      <c r="H506" s="295"/>
      <c r="I506" s="295">
        <v>3</v>
      </c>
      <c r="J506" s="296">
        <v>1702</v>
      </c>
      <c r="K506" s="297">
        <v>1702</v>
      </c>
      <c r="L506" s="298"/>
      <c r="M506" s="299"/>
      <c r="N506" s="291">
        <f t="shared" si="18"/>
        <v>0</v>
      </c>
      <c r="O506" s="520" t="s">
        <v>1452</v>
      </c>
    </row>
    <row r="507" spans="1:15" s="33" customFormat="1" ht="16.2" customHeight="1">
      <c r="A507" s="65"/>
      <c r="B507" s="96">
        <v>608</v>
      </c>
      <c r="C507" s="457" t="s">
        <v>884</v>
      </c>
      <c r="D507" s="458" t="s">
        <v>885</v>
      </c>
      <c r="E507" s="459" t="s">
        <v>506</v>
      </c>
      <c r="F507" s="293" t="s">
        <v>26</v>
      </c>
      <c r="G507" s="459" t="s">
        <v>877</v>
      </c>
      <c r="H507" s="303" t="s">
        <v>648</v>
      </c>
      <c r="I507" s="304">
        <v>1</v>
      </c>
      <c r="J507" s="305">
        <v>6064</v>
      </c>
      <c r="K507" s="297">
        <v>5512</v>
      </c>
      <c r="L507" s="298"/>
      <c r="M507" s="299"/>
      <c r="N507" s="291">
        <f t="shared" si="18"/>
        <v>0</v>
      </c>
      <c r="O507" s="520" t="s">
        <v>28</v>
      </c>
    </row>
    <row r="508" spans="1:15" s="33" customFormat="1" ht="16.2" customHeight="1">
      <c r="A508" s="64"/>
      <c r="B508" s="96">
        <v>609</v>
      </c>
      <c r="C508" s="457" t="s">
        <v>886</v>
      </c>
      <c r="D508" s="458" t="s">
        <v>887</v>
      </c>
      <c r="E508" s="459" t="s">
        <v>506</v>
      </c>
      <c r="F508" s="293" t="s">
        <v>26</v>
      </c>
      <c r="G508" s="459" t="s">
        <v>27</v>
      </c>
      <c r="H508" s="303"/>
      <c r="I508" s="304">
        <v>3</v>
      </c>
      <c r="J508" s="305">
        <v>2982</v>
      </c>
      <c r="K508" s="297">
        <v>2982</v>
      </c>
      <c r="L508" s="298"/>
      <c r="M508" s="299"/>
      <c r="N508" s="291">
        <f t="shared" si="18"/>
        <v>0</v>
      </c>
      <c r="O508" s="520" t="s">
        <v>28</v>
      </c>
    </row>
    <row r="509" spans="1:15" s="33" customFormat="1" ht="16.2" customHeight="1">
      <c r="A509" s="64"/>
      <c r="B509" s="96">
        <v>476</v>
      </c>
      <c r="C509" s="487" t="s">
        <v>888</v>
      </c>
      <c r="D509" s="489" t="s">
        <v>889</v>
      </c>
      <c r="E509" s="490" t="s">
        <v>506</v>
      </c>
      <c r="F509" s="491" t="s">
        <v>65</v>
      </c>
      <c r="G509" s="507" t="s">
        <v>70</v>
      </c>
      <c r="H509" s="303"/>
      <c r="I509" s="304">
        <v>3</v>
      </c>
      <c r="J509" s="305">
        <v>2275</v>
      </c>
      <c r="K509" s="297">
        <v>2275</v>
      </c>
      <c r="L509" s="298"/>
      <c r="M509" s="299"/>
      <c r="N509" s="291">
        <f t="shared" si="18"/>
        <v>0</v>
      </c>
      <c r="O509" s="520" t="s">
        <v>28</v>
      </c>
    </row>
    <row r="510" spans="1:15" s="33" customFormat="1" ht="16.2" customHeight="1">
      <c r="A510" s="146"/>
      <c r="B510" s="145">
        <v>610</v>
      </c>
      <c r="C510" s="457" t="s">
        <v>1584</v>
      </c>
      <c r="D510" s="458" t="s">
        <v>890</v>
      </c>
      <c r="E510" s="459" t="s">
        <v>506</v>
      </c>
      <c r="F510" s="293" t="s">
        <v>26</v>
      </c>
      <c r="G510" s="459" t="s">
        <v>52</v>
      </c>
      <c r="H510" s="303"/>
      <c r="I510" s="304">
        <v>3</v>
      </c>
      <c r="J510" s="305">
        <v>2411</v>
      </c>
      <c r="K510" s="297">
        <v>2411</v>
      </c>
      <c r="L510" s="297"/>
      <c r="M510" s="309"/>
      <c r="N510" s="291">
        <f t="shared" si="18"/>
        <v>0</v>
      </c>
      <c r="O510" s="520" t="s">
        <v>28</v>
      </c>
    </row>
    <row r="511" spans="1:15" s="35" customFormat="1" ht="16.2" customHeight="1">
      <c r="A511" s="146"/>
      <c r="B511" s="145"/>
      <c r="C511" s="457" t="s">
        <v>1585</v>
      </c>
      <c r="D511" s="458" t="s">
        <v>1586</v>
      </c>
      <c r="E511" s="459" t="s">
        <v>506</v>
      </c>
      <c r="F511" s="293" t="s">
        <v>26</v>
      </c>
      <c r="G511" s="459" t="s">
        <v>70</v>
      </c>
      <c r="H511" s="303"/>
      <c r="I511" s="304">
        <v>3</v>
      </c>
      <c r="J511" s="305">
        <v>2411</v>
      </c>
      <c r="K511" s="297">
        <v>2411</v>
      </c>
      <c r="L511" s="297"/>
      <c r="M511" s="309"/>
      <c r="N511" s="291">
        <f t="shared" si="18"/>
        <v>0</v>
      </c>
      <c r="O511" s="520" t="s">
        <v>28</v>
      </c>
    </row>
    <row r="512" spans="1:15" s="33" customFormat="1" ht="16.2" customHeight="1">
      <c r="A512" s="75"/>
      <c r="B512" s="101"/>
      <c r="C512" s="484" t="s">
        <v>891</v>
      </c>
      <c r="D512" s="292" t="s">
        <v>892</v>
      </c>
      <c r="E512" s="283" t="s">
        <v>506</v>
      </c>
      <c r="F512" s="281" t="s">
        <v>26</v>
      </c>
      <c r="G512" s="283" t="s">
        <v>52</v>
      </c>
      <c r="H512" s="308"/>
      <c r="I512" s="295">
        <v>3</v>
      </c>
      <c r="J512" s="296">
        <v>1797</v>
      </c>
      <c r="K512" s="297">
        <v>1599</v>
      </c>
      <c r="L512" s="298"/>
      <c r="M512" s="299"/>
      <c r="N512" s="291">
        <f t="shared" si="18"/>
        <v>0</v>
      </c>
      <c r="O512" s="520" t="s">
        <v>28</v>
      </c>
    </row>
    <row r="513" spans="1:15" s="35" customFormat="1" ht="16.2" customHeight="1">
      <c r="A513" s="65"/>
      <c r="B513" s="96">
        <v>611</v>
      </c>
      <c r="C513" s="484" t="s">
        <v>894</v>
      </c>
      <c r="D513" s="292" t="s">
        <v>895</v>
      </c>
      <c r="E513" s="283" t="s">
        <v>506</v>
      </c>
      <c r="F513" s="293" t="s">
        <v>26</v>
      </c>
      <c r="G513" s="281" t="s">
        <v>70</v>
      </c>
      <c r="H513" s="295" t="s">
        <v>514</v>
      </c>
      <c r="I513" s="295">
        <v>1</v>
      </c>
      <c r="J513" s="296">
        <v>3214</v>
      </c>
      <c r="K513" s="297">
        <v>3214</v>
      </c>
      <c r="L513" s="298"/>
      <c r="M513" s="299"/>
      <c r="N513" s="291">
        <f t="shared" si="18"/>
        <v>0</v>
      </c>
      <c r="O513" s="520" t="s">
        <v>28</v>
      </c>
    </row>
    <row r="514" spans="1:15" s="33" customFormat="1" ht="16.2" customHeight="1" thickBot="1">
      <c r="A514" s="67"/>
      <c r="B514" s="97">
        <v>611</v>
      </c>
      <c r="C514" s="493" t="s">
        <v>896</v>
      </c>
      <c r="D514" s="494" t="s">
        <v>897</v>
      </c>
      <c r="E514" s="495" t="s">
        <v>506</v>
      </c>
      <c r="F514" s="465" t="s">
        <v>26</v>
      </c>
      <c r="G514" s="495" t="s">
        <v>302</v>
      </c>
      <c r="H514" s="598" t="s">
        <v>303</v>
      </c>
      <c r="I514" s="322">
        <v>1</v>
      </c>
      <c r="J514" s="599">
        <v>6044</v>
      </c>
      <c r="K514" s="550">
        <v>6044</v>
      </c>
      <c r="L514" s="551"/>
      <c r="M514" s="552"/>
      <c r="N514" s="521">
        <f t="shared" si="18"/>
        <v>0</v>
      </c>
      <c r="O514" s="553" t="s">
        <v>28</v>
      </c>
    </row>
    <row r="515" spans="1:15" s="33" customFormat="1" ht="16.2" hidden="1" customHeight="1">
      <c r="A515" s="75"/>
      <c r="B515" s="101"/>
      <c r="C515" s="419" t="s">
        <v>898</v>
      </c>
      <c r="D515" s="386" t="s">
        <v>899</v>
      </c>
      <c r="E515" s="387" t="s">
        <v>506</v>
      </c>
      <c r="F515" s="388" t="s">
        <v>46</v>
      </c>
      <c r="G515" s="387" t="s">
        <v>78</v>
      </c>
      <c r="H515" s="387"/>
      <c r="I515" s="420">
        <v>5</v>
      </c>
      <c r="J515" s="421">
        <v>1315</v>
      </c>
      <c r="K515" s="390">
        <v>1140</v>
      </c>
      <c r="L515" s="390"/>
      <c r="M515" s="422"/>
      <c r="N515" s="366" t="str">
        <f t="shared" si="18"/>
        <v/>
      </c>
      <c r="O515" s="393" t="s">
        <v>47</v>
      </c>
    </row>
    <row r="516" spans="1:15" s="33" customFormat="1" ht="16.2" customHeight="1">
      <c r="A516" s="76"/>
      <c r="B516" s="102"/>
      <c r="C516" s="636" t="s">
        <v>900</v>
      </c>
      <c r="D516" s="609" t="s">
        <v>901</v>
      </c>
      <c r="E516" s="610" t="s">
        <v>506</v>
      </c>
      <c r="F516" s="611" t="s">
        <v>26</v>
      </c>
      <c r="G516" s="610" t="s">
        <v>52</v>
      </c>
      <c r="H516" s="581" t="s">
        <v>902</v>
      </c>
      <c r="I516" s="583">
        <v>1</v>
      </c>
      <c r="J516" s="619">
        <v>3177</v>
      </c>
      <c r="K516" s="592">
        <v>3177</v>
      </c>
      <c r="L516" s="593"/>
      <c r="M516" s="620"/>
      <c r="N516" s="578">
        <f t="shared" si="18"/>
        <v>0</v>
      </c>
      <c r="O516" s="564" t="s">
        <v>28</v>
      </c>
    </row>
    <row r="517" spans="1:15" s="33" customFormat="1" ht="16.2" customHeight="1">
      <c r="A517" s="64"/>
      <c r="B517" s="96">
        <v>511</v>
      </c>
      <c r="C517" s="457" t="s">
        <v>903</v>
      </c>
      <c r="D517" s="458" t="s">
        <v>904</v>
      </c>
      <c r="E517" s="459" t="s">
        <v>506</v>
      </c>
      <c r="F517" s="293" t="s">
        <v>26</v>
      </c>
      <c r="G517" s="459" t="s">
        <v>27</v>
      </c>
      <c r="H517" s="303"/>
      <c r="I517" s="304">
        <v>3</v>
      </c>
      <c r="J517" s="305">
        <v>2843</v>
      </c>
      <c r="K517" s="297">
        <v>2843</v>
      </c>
      <c r="L517" s="298"/>
      <c r="M517" s="299"/>
      <c r="N517" s="291">
        <f t="shared" si="18"/>
        <v>0</v>
      </c>
      <c r="O517" s="520" t="s">
        <v>28</v>
      </c>
    </row>
    <row r="518" spans="1:15" s="33" customFormat="1" ht="16.2" customHeight="1">
      <c r="A518" s="64"/>
      <c r="B518" s="96"/>
      <c r="C518" s="457" t="s">
        <v>905</v>
      </c>
      <c r="D518" s="458" t="s">
        <v>906</v>
      </c>
      <c r="E518" s="459" t="s">
        <v>506</v>
      </c>
      <c r="F518" s="293" t="s">
        <v>26</v>
      </c>
      <c r="G518" s="459" t="s">
        <v>27</v>
      </c>
      <c r="H518" s="303"/>
      <c r="I518" s="304">
        <v>3</v>
      </c>
      <c r="J518" s="305">
        <v>2722</v>
      </c>
      <c r="K518" s="297">
        <v>2722</v>
      </c>
      <c r="L518" s="298"/>
      <c r="M518" s="299"/>
      <c r="N518" s="291">
        <f t="shared" si="18"/>
        <v>0</v>
      </c>
      <c r="O518" s="520" t="s">
        <v>1462</v>
      </c>
    </row>
    <row r="519" spans="1:15" s="33" customFormat="1" ht="16.2" customHeight="1">
      <c r="A519" s="64"/>
      <c r="B519" s="96"/>
      <c r="C519" s="487" t="s">
        <v>907</v>
      </c>
      <c r="D519" s="489" t="s">
        <v>908</v>
      </c>
      <c r="E519" s="490" t="s">
        <v>506</v>
      </c>
      <c r="F519" s="491" t="s">
        <v>65</v>
      </c>
      <c r="G519" s="490" t="s">
        <v>27</v>
      </c>
      <c r="H519" s="303"/>
      <c r="I519" s="304">
        <v>3</v>
      </c>
      <c r="J519" s="305">
        <v>2275</v>
      </c>
      <c r="K519" s="297">
        <v>2275</v>
      </c>
      <c r="L519" s="298"/>
      <c r="M519" s="299"/>
      <c r="N519" s="291">
        <f t="shared" si="18"/>
        <v>0</v>
      </c>
      <c r="O519" s="520" t="s">
        <v>28</v>
      </c>
    </row>
    <row r="520" spans="1:15" s="33" customFormat="1" ht="16.2" customHeight="1">
      <c r="A520" s="66"/>
      <c r="B520" s="97">
        <v>512</v>
      </c>
      <c r="C520" s="487" t="s">
        <v>909</v>
      </c>
      <c r="D520" s="489" t="s">
        <v>910</v>
      </c>
      <c r="E520" s="490" t="s">
        <v>506</v>
      </c>
      <c r="F520" s="491" t="s">
        <v>65</v>
      </c>
      <c r="G520" s="490" t="s">
        <v>27</v>
      </c>
      <c r="H520" s="303"/>
      <c r="I520" s="304">
        <v>3</v>
      </c>
      <c r="J520" s="305">
        <v>2275</v>
      </c>
      <c r="K520" s="297">
        <v>2275</v>
      </c>
      <c r="L520" s="298"/>
      <c r="M520" s="299"/>
      <c r="N520" s="291">
        <f t="shared" si="18"/>
        <v>0</v>
      </c>
      <c r="O520" s="520" t="s">
        <v>28</v>
      </c>
    </row>
    <row r="521" spans="1:15" s="33" customFormat="1" ht="16.2" customHeight="1">
      <c r="A521" s="66"/>
      <c r="B521" s="97">
        <v>613</v>
      </c>
      <c r="C521" s="484" t="s">
        <v>911</v>
      </c>
      <c r="D521" s="292" t="s">
        <v>912</v>
      </c>
      <c r="E521" s="283" t="s">
        <v>506</v>
      </c>
      <c r="F521" s="281" t="s">
        <v>26</v>
      </c>
      <c r="G521" s="283" t="s">
        <v>52</v>
      </c>
      <c r="H521" s="308" t="s">
        <v>514</v>
      </c>
      <c r="I521" s="295">
        <v>1</v>
      </c>
      <c r="J521" s="296">
        <v>2967</v>
      </c>
      <c r="K521" s="297">
        <v>2967</v>
      </c>
      <c r="L521" s="298"/>
      <c r="M521" s="299"/>
      <c r="N521" s="291">
        <f t="shared" si="18"/>
        <v>0</v>
      </c>
      <c r="O521" s="520" t="s">
        <v>28</v>
      </c>
    </row>
    <row r="522" spans="1:15" s="33" customFormat="1" ht="16.2" customHeight="1">
      <c r="A522" s="65"/>
      <c r="B522" s="96">
        <v>227</v>
      </c>
      <c r="C522" s="484" t="s">
        <v>913</v>
      </c>
      <c r="D522" s="292" t="s">
        <v>914</v>
      </c>
      <c r="E522" s="283" t="s">
        <v>506</v>
      </c>
      <c r="F522" s="281" t="s">
        <v>26</v>
      </c>
      <c r="G522" s="283" t="s">
        <v>52</v>
      </c>
      <c r="H522" s="308"/>
      <c r="I522" s="295">
        <v>3</v>
      </c>
      <c r="J522" s="296">
        <v>1797</v>
      </c>
      <c r="K522" s="297">
        <v>1797</v>
      </c>
      <c r="L522" s="298"/>
      <c r="M522" s="299"/>
      <c r="N522" s="291">
        <f t="shared" si="18"/>
        <v>0</v>
      </c>
      <c r="O522" s="520" t="s">
        <v>28</v>
      </c>
    </row>
    <row r="523" spans="1:15" s="33" customFormat="1" ht="16.2" customHeight="1">
      <c r="A523" s="64"/>
      <c r="B523" s="96">
        <v>227</v>
      </c>
      <c r="C523" s="484" t="s">
        <v>915</v>
      </c>
      <c r="D523" s="292" t="s">
        <v>916</v>
      </c>
      <c r="E523" s="283" t="s">
        <v>506</v>
      </c>
      <c r="F523" s="293" t="s">
        <v>26</v>
      </c>
      <c r="G523" s="281" t="s">
        <v>52</v>
      </c>
      <c r="H523" s="295" t="s">
        <v>577</v>
      </c>
      <c r="I523" s="295">
        <v>1</v>
      </c>
      <c r="J523" s="296">
        <v>2966</v>
      </c>
      <c r="K523" s="297">
        <v>2966</v>
      </c>
      <c r="L523" s="298"/>
      <c r="M523" s="299"/>
      <c r="N523" s="291">
        <f t="shared" si="18"/>
        <v>0</v>
      </c>
      <c r="O523" s="520" t="s">
        <v>28</v>
      </c>
    </row>
    <row r="524" spans="1:15" s="33" customFormat="1" ht="16.2" customHeight="1">
      <c r="A524" s="66"/>
      <c r="B524" s="97">
        <v>227</v>
      </c>
      <c r="C524" s="457" t="s">
        <v>917</v>
      </c>
      <c r="D524" s="458" t="s">
        <v>918</v>
      </c>
      <c r="E524" s="459" t="s">
        <v>506</v>
      </c>
      <c r="F524" s="293" t="s">
        <v>26</v>
      </c>
      <c r="G524" s="459" t="s">
        <v>52</v>
      </c>
      <c r="H524" s="303"/>
      <c r="I524" s="304">
        <v>3</v>
      </c>
      <c r="J524" s="305">
        <v>3112</v>
      </c>
      <c r="K524" s="297">
        <v>3112</v>
      </c>
      <c r="L524" s="298"/>
      <c r="M524" s="299"/>
      <c r="N524" s="291">
        <f t="shared" si="18"/>
        <v>0</v>
      </c>
      <c r="O524" s="520" t="s">
        <v>28</v>
      </c>
    </row>
    <row r="525" spans="1:15" s="35" customFormat="1" ht="16.2" customHeight="1">
      <c r="A525" s="68"/>
      <c r="B525" s="100"/>
      <c r="C525" s="457" t="s">
        <v>919</v>
      </c>
      <c r="D525" s="458" t="s">
        <v>920</v>
      </c>
      <c r="E525" s="459" t="s">
        <v>506</v>
      </c>
      <c r="F525" s="293" t="s">
        <v>26</v>
      </c>
      <c r="G525" s="459" t="s">
        <v>27</v>
      </c>
      <c r="H525" s="303" t="s">
        <v>921</v>
      </c>
      <c r="I525" s="304">
        <v>1</v>
      </c>
      <c r="J525" s="305">
        <v>2967</v>
      </c>
      <c r="K525" s="297">
        <v>2967</v>
      </c>
      <c r="L525" s="298"/>
      <c r="M525" s="299"/>
      <c r="N525" s="291">
        <f t="shared" si="18"/>
        <v>0</v>
      </c>
      <c r="O525" s="520" t="s">
        <v>28</v>
      </c>
    </row>
    <row r="526" spans="1:15" s="35" customFormat="1" ht="16.2" customHeight="1">
      <c r="A526" s="64"/>
      <c r="B526" s="96">
        <v>365</v>
      </c>
      <c r="C526" s="484" t="s">
        <v>922</v>
      </c>
      <c r="D526" s="292" t="s">
        <v>923</v>
      </c>
      <c r="E526" s="283" t="s">
        <v>506</v>
      </c>
      <c r="F526" s="281" t="s">
        <v>26</v>
      </c>
      <c r="G526" s="283" t="s">
        <v>302</v>
      </c>
      <c r="H526" s="308" t="s">
        <v>406</v>
      </c>
      <c r="I526" s="295">
        <v>1</v>
      </c>
      <c r="J526" s="296">
        <v>6044</v>
      </c>
      <c r="K526" s="297">
        <v>6044</v>
      </c>
      <c r="L526" s="298"/>
      <c r="M526" s="299"/>
      <c r="N526" s="291">
        <f t="shared" si="18"/>
        <v>0</v>
      </c>
      <c r="O526" s="520" t="s">
        <v>28</v>
      </c>
    </row>
    <row r="527" spans="1:15" s="35" customFormat="1" ht="16.2" customHeight="1">
      <c r="A527" s="67"/>
      <c r="B527" s="97"/>
      <c r="C527" s="457" t="s">
        <v>924</v>
      </c>
      <c r="D527" s="637" t="s">
        <v>925</v>
      </c>
      <c r="E527" s="120" t="s">
        <v>506</v>
      </c>
      <c r="F527" s="121" t="s">
        <v>26</v>
      </c>
      <c r="G527" s="120" t="s">
        <v>52</v>
      </c>
      <c r="H527" s="310" t="s">
        <v>893</v>
      </c>
      <c r="I527" s="311">
        <v>1</v>
      </c>
      <c r="J527" s="312">
        <v>3372</v>
      </c>
      <c r="K527" s="313">
        <v>3372</v>
      </c>
      <c r="L527" s="314"/>
      <c r="M527" s="315"/>
      <c r="N527" s="291">
        <f t="shared" si="18"/>
        <v>0</v>
      </c>
      <c r="O527" s="638" t="s">
        <v>28</v>
      </c>
    </row>
    <row r="528" spans="1:15" s="33" customFormat="1" ht="16.2" customHeight="1">
      <c r="A528" s="76"/>
      <c r="B528" s="102"/>
      <c r="C528" s="639" t="s">
        <v>928</v>
      </c>
      <c r="D528" s="123" t="s">
        <v>929</v>
      </c>
      <c r="E528" s="111" t="s">
        <v>506</v>
      </c>
      <c r="F528" s="121" t="s">
        <v>26</v>
      </c>
      <c r="G528" s="122" t="s">
        <v>70</v>
      </c>
      <c r="H528" s="316" t="s">
        <v>921</v>
      </c>
      <c r="I528" s="317">
        <v>1</v>
      </c>
      <c r="J528" s="318">
        <v>2966</v>
      </c>
      <c r="K528" s="313">
        <v>2966</v>
      </c>
      <c r="L528" s="314"/>
      <c r="M528" s="315"/>
      <c r="N528" s="291">
        <f t="shared" si="18"/>
        <v>0</v>
      </c>
      <c r="O528" s="638" t="s">
        <v>28</v>
      </c>
    </row>
    <row r="529" spans="1:15" s="35" customFormat="1" ht="16.2" customHeight="1">
      <c r="A529" s="64"/>
      <c r="B529" s="96">
        <v>616</v>
      </c>
      <c r="C529" s="640" t="s">
        <v>931</v>
      </c>
      <c r="D529" s="119" t="s">
        <v>932</v>
      </c>
      <c r="E529" s="120" t="s">
        <v>506</v>
      </c>
      <c r="F529" s="121" t="s">
        <v>26</v>
      </c>
      <c r="G529" s="120" t="s">
        <v>27</v>
      </c>
      <c r="H529" s="310"/>
      <c r="I529" s="311">
        <v>3</v>
      </c>
      <c r="J529" s="312">
        <v>2967</v>
      </c>
      <c r="K529" s="313">
        <v>2967</v>
      </c>
      <c r="L529" s="314"/>
      <c r="M529" s="315"/>
      <c r="N529" s="291">
        <f t="shared" si="18"/>
        <v>0</v>
      </c>
      <c r="O529" s="638" t="s">
        <v>28</v>
      </c>
    </row>
    <row r="530" spans="1:15" s="35" customFormat="1" ht="16.2" customHeight="1">
      <c r="A530" s="64"/>
      <c r="B530" s="96">
        <v>618</v>
      </c>
      <c r="C530" s="639" t="s">
        <v>933</v>
      </c>
      <c r="D530" s="123" t="s">
        <v>934</v>
      </c>
      <c r="E530" s="111" t="s">
        <v>506</v>
      </c>
      <c r="F530" s="122" t="s">
        <v>26</v>
      </c>
      <c r="G530" s="111" t="s">
        <v>52</v>
      </c>
      <c r="H530" s="316" t="s">
        <v>935</v>
      </c>
      <c r="I530" s="317">
        <v>1</v>
      </c>
      <c r="J530" s="318">
        <v>3112</v>
      </c>
      <c r="K530" s="313">
        <v>3112</v>
      </c>
      <c r="L530" s="314"/>
      <c r="M530" s="315"/>
      <c r="N530" s="291">
        <f t="shared" si="18"/>
        <v>0</v>
      </c>
      <c r="O530" s="638" t="s">
        <v>28</v>
      </c>
    </row>
    <row r="531" spans="1:15" s="35" customFormat="1" ht="16.2" customHeight="1">
      <c r="A531" s="67"/>
      <c r="B531" s="97">
        <v>618</v>
      </c>
      <c r="C531" s="641" t="s">
        <v>936</v>
      </c>
      <c r="D531" s="118" t="s">
        <v>937</v>
      </c>
      <c r="E531" s="116" t="s">
        <v>506</v>
      </c>
      <c r="F531" s="117" t="s">
        <v>65</v>
      </c>
      <c r="G531" s="116" t="s">
        <v>131</v>
      </c>
      <c r="H531" s="316"/>
      <c r="I531" s="317">
        <v>1</v>
      </c>
      <c r="J531" s="318">
        <v>3200</v>
      </c>
      <c r="K531" s="313">
        <v>3200</v>
      </c>
      <c r="L531" s="314"/>
      <c r="M531" s="315"/>
      <c r="N531" s="291">
        <f t="shared" si="18"/>
        <v>0</v>
      </c>
      <c r="O531" s="638" t="s">
        <v>28</v>
      </c>
    </row>
    <row r="532" spans="1:15" s="35" customFormat="1" ht="16.2" customHeight="1">
      <c r="A532" s="66"/>
      <c r="B532" s="97">
        <v>619</v>
      </c>
      <c r="C532" s="639" t="s">
        <v>938</v>
      </c>
      <c r="D532" s="123" t="s">
        <v>939</v>
      </c>
      <c r="E532" s="111" t="s">
        <v>506</v>
      </c>
      <c r="F532" s="121" t="s">
        <v>26</v>
      </c>
      <c r="G532" s="122" t="s">
        <v>70</v>
      </c>
      <c r="H532" s="317" t="s">
        <v>940</v>
      </c>
      <c r="I532" s="317">
        <v>1</v>
      </c>
      <c r="J532" s="318">
        <v>3398</v>
      </c>
      <c r="K532" s="313">
        <v>3398</v>
      </c>
      <c r="L532" s="314"/>
      <c r="M532" s="315"/>
      <c r="N532" s="291">
        <f t="shared" si="18"/>
        <v>0</v>
      </c>
      <c r="O532" s="638" t="s">
        <v>28</v>
      </c>
    </row>
    <row r="533" spans="1:15" s="33" customFormat="1" ht="16.2" customHeight="1">
      <c r="A533" s="64"/>
      <c r="B533" s="96">
        <v>366</v>
      </c>
      <c r="C533" s="640" t="s">
        <v>941</v>
      </c>
      <c r="D533" s="119" t="s">
        <v>942</v>
      </c>
      <c r="E533" s="120" t="s">
        <v>506</v>
      </c>
      <c r="F533" s="121" t="s">
        <v>26</v>
      </c>
      <c r="G533" s="120" t="s">
        <v>70</v>
      </c>
      <c r="H533" s="310"/>
      <c r="I533" s="311">
        <v>3</v>
      </c>
      <c r="J533" s="312">
        <v>2215</v>
      </c>
      <c r="K533" s="313">
        <v>2215</v>
      </c>
      <c r="L533" s="314"/>
      <c r="M533" s="315"/>
      <c r="N533" s="291">
        <f t="shared" si="18"/>
        <v>0</v>
      </c>
      <c r="O533" s="638" t="s">
        <v>39</v>
      </c>
    </row>
    <row r="534" spans="1:15" s="35" customFormat="1" ht="16.2" customHeight="1">
      <c r="A534" s="68"/>
      <c r="B534" s="100"/>
      <c r="C534" s="641" t="s">
        <v>943</v>
      </c>
      <c r="D534" s="118" t="s">
        <v>944</v>
      </c>
      <c r="E534" s="116" t="s">
        <v>506</v>
      </c>
      <c r="F534" s="117" t="s">
        <v>65</v>
      </c>
      <c r="G534" s="116" t="s">
        <v>27</v>
      </c>
      <c r="H534" s="310"/>
      <c r="I534" s="311">
        <v>3</v>
      </c>
      <c r="J534" s="312">
        <v>2275</v>
      </c>
      <c r="K534" s="313">
        <v>2275</v>
      </c>
      <c r="L534" s="314"/>
      <c r="M534" s="315"/>
      <c r="N534" s="291">
        <f t="shared" si="18"/>
        <v>0</v>
      </c>
      <c r="O534" s="638" t="s">
        <v>39</v>
      </c>
    </row>
    <row r="535" spans="1:15" s="33" customFormat="1" ht="16.2" customHeight="1">
      <c r="A535" s="64"/>
      <c r="B535" s="96">
        <v>621</v>
      </c>
      <c r="C535" s="640" t="s">
        <v>945</v>
      </c>
      <c r="D535" s="119" t="s">
        <v>946</v>
      </c>
      <c r="E535" s="120" t="s">
        <v>506</v>
      </c>
      <c r="F535" s="121" t="s">
        <v>26</v>
      </c>
      <c r="G535" s="120" t="s">
        <v>27</v>
      </c>
      <c r="H535" s="310"/>
      <c r="I535" s="311">
        <v>3</v>
      </c>
      <c r="J535" s="312">
        <v>2843</v>
      </c>
      <c r="K535" s="313">
        <v>2843</v>
      </c>
      <c r="L535" s="314"/>
      <c r="M535" s="315"/>
      <c r="N535" s="291">
        <f t="shared" si="18"/>
        <v>0</v>
      </c>
      <c r="O535" s="638" t="s">
        <v>28</v>
      </c>
    </row>
    <row r="536" spans="1:15" s="35" customFormat="1" ht="16.2" customHeight="1" thickBot="1">
      <c r="A536" s="64"/>
      <c r="B536" s="96">
        <v>622</v>
      </c>
      <c r="C536" s="642" t="s">
        <v>947</v>
      </c>
      <c r="D536" s="643" t="s">
        <v>948</v>
      </c>
      <c r="E536" s="644" t="s">
        <v>506</v>
      </c>
      <c r="F536" s="645" t="s">
        <v>26</v>
      </c>
      <c r="G536" s="646" t="s">
        <v>27</v>
      </c>
      <c r="H536" s="647" t="s">
        <v>921</v>
      </c>
      <c r="I536" s="647">
        <v>3</v>
      </c>
      <c r="J536" s="648">
        <v>2843</v>
      </c>
      <c r="K536" s="649">
        <v>2843</v>
      </c>
      <c r="L536" s="650"/>
      <c r="M536" s="651"/>
      <c r="N536" s="521">
        <f t="shared" si="18"/>
        <v>0</v>
      </c>
      <c r="O536" s="652" t="s">
        <v>1462</v>
      </c>
    </row>
    <row r="537" spans="1:15" s="35" customFormat="1" ht="16.2" hidden="1" customHeight="1">
      <c r="A537" s="75"/>
      <c r="B537" s="101"/>
      <c r="C537" s="415" t="s">
        <v>949</v>
      </c>
      <c r="D537" s="416" t="s">
        <v>950</v>
      </c>
      <c r="E537" s="417" t="s">
        <v>506</v>
      </c>
      <c r="F537" s="408" t="s">
        <v>46</v>
      </c>
      <c r="G537" s="417" t="s">
        <v>78</v>
      </c>
      <c r="H537" s="417"/>
      <c r="I537" s="408">
        <v>5</v>
      </c>
      <c r="J537" s="418">
        <v>1315</v>
      </c>
      <c r="K537" s="390">
        <v>1140</v>
      </c>
      <c r="L537" s="390"/>
      <c r="M537" s="392"/>
      <c r="N537" s="366" t="str">
        <f t="shared" si="18"/>
        <v/>
      </c>
      <c r="O537" s="393" t="s">
        <v>47</v>
      </c>
    </row>
    <row r="538" spans="1:15" s="35" customFormat="1" ht="16.2" customHeight="1" thickBot="1">
      <c r="A538" s="66"/>
      <c r="B538" s="97">
        <v>623</v>
      </c>
      <c r="C538" s="621" t="s">
        <v>951</v>
      </c>
      <c r="D538" s="622" t="s">
        <v>952</v>
      </c>
      <c r="E538" s="600" t="s">
        <v>506</v>
      </c>
      <c r="F538" s="474" t="s">
        <v>26</v>
      </c>
      <c r="G538" s="600" t="s">
        <v>27</v>
      </c>
      <c r="H538" s="623" t="s">
        <v>514</v>
      </c>
      <c r="I538" s="624">
        <v>1</v>
      </c>
      <c r="J538" s="625">
        <v>2967</v>
      </c>
      <c r="K538" s="604">
        <v>2967</v>
      </c>
      <c r="L538" s="626"/>
      <c r="M538" s="627"/>
      <c r="N538" s="607">
        <f t="shared" si="18"/>
        <v>0</v>
      </c>
      <c r="O538" s="608" t="s">
        <v>28</v>
      </c>
    </row>
    <row r="539" spans="1:15" s="33" customFormat="1" ht="16.2" hidden="1" customHeight="1">
      <c r="A539" s="68"/>
      <c r="B539" s="100"/>
      <c r="C539" s="415" t="s">
        <v>953</v>
      </c>
      <c r="D539" s="416" t="s">
        <v>954</v>
      </c>
      <c r="E539" s="417" t="s">
        <v>506</v>
      </c>
      <c r="F539" s="388" t="s">
        <v>26</v>
      </c>
      <c r="G539" s="408" t="s">
        <v>27</v>
      </c>
      <c r="H539" s="408" t="s">
        <v>551</v>
      </c>
      <c r="I539" s="408">
        <v>1</v>
      </c>
      <c r="J539" s="418">
        <v>2966</v>
      </c>
      <c r="K539" s="390">
        <v>2966</v>
      </c>
      <c r="L539" s="390"/>
      <c r="M539" s="392"/>
      <c r="N539" s="366" t="str">
        <f t="shared" si="18"/>
        <v/>
      </c>
      <c r="O539" s="393" t="s">
        <v>47</v>
      </c>
    </row>
    <row r="540" spans="1:15" s="33" customFormat="1" ht="16.2" customHeight="1">
      <c r="A540" s="64"/>
      <c r="B540" s="96">
        <v>625</v>
      </c>
      <c r="C540" s="497" t="s">
        <v>955</v>
      </c>
      <c r="D540" s="588" t="s">
        <v>956</v>
      </c>
      <c r="E540" s="589" t="s">
        <v>506</v>
      </c>
      <c r="F540" s="590" t="s">
        <v>26</v>
      </c>
      <c r="G540" s="589" t="s">
        <v>27</v>
      </c>
      <c r="H540" s="581"/>
      <c r="I540" s="572">
        <v>3</v>
      </c>
      <c r="J540" s="591">
        <v>2967</v>
      </c>
      <c r="K540" s="592">
        <v>2967</v>
      </c>
      <c r="L540" s="593"/>
      <c r="M540" s="594"/>
      <c r="N540" s="578">
        <f t="shared" si="18"/>
        <v>0</v>
      </c>
      <c r="O540" s="564" t="s">
        <v>28</v>
      </c>
    </row>
    <row r="541" spans="1:15" s="33" customFormat="1" ht="16.2" customHeight="1">
      <c r="A541" s="64"/>
      <c r="B541" s="96">
        <v>628</v>
      </c>
      <c r="C541" s="484" t="s">
        <v>957</v>
      </c>
      <c r="D541" s="123" t="s">
        <v>958</v>
      </c>
      <c r="E541" s="111" t="s">
        <v>506</v>
      </c>
      <c r="F541" s="122" t="s">
        <v>26</v>
      </c>
      <c r="G541" s="111" t="s">
        <v>27</v>
      </c>
      <c r="H541" s="316"/>
      <c r="I541" s="317">
        <v>3</v>
      </c>
      <c r="J541" s="318">
        <v>2967</v>
      </c>
      <c r="K541" s="313">
        <v>2967</v>
      </c>
      <c r="L541" s="314"/>
      <c r="M541" s="315"/>
      <c r="N541" s="291">
        <f t="shared" si="18"/>
        <v>0</v>
      </c>
      <c r="O541" s="638" t="s">
        <v>28</v>
      </c>
    </row>
    <row r="542" spans="1:15" s="33" customFormat="1" ht="16.2" customHeight="1" thickBot="1">
      <c r="A542" s="75"/>
      <c r="B542" s="101"/>
      <c r="C542" s="510" t="s">
        <v>959</v>
      </c>
      <c r="D542" s="511" t="s">
        <v>960</v>
      </c>
      <c r="E542" s="346" t="s">
        <v>506</v>
      </c>
      <c r="F542" s="514" t="s">
        <v>26</v>
      </c>
      <c r="G542" s="346" t="s">
        <v>27</v>
      </c>
      <c r="H542" s="568"/>
      <c r="I542" s="321">
        <v>3</v>
      </c>
      <c r="J542" s="549">
        <v>2275</v>
      </c>
      <c r="K542" s="550">
        <v>2275</v>
      </c>
      <c r="L542" s="551"/>
      <c r="M542" s="552"/>
      <c r="N542" s="521">
        <f t="shared" si="18"/>
        <v>0</v>
      </c>
      <c r="O542" s="553" t="s">
        <v>28</v>
      </c>
    </row>
    <row r="543" spans="1:15" s="33" customFormat="1" ht="16.2" hidden="1" customHeight="1">
      <c r="A543" s="75"/>
      <c r="B543" s="101"/>
      <c r="C543" s="409" t="s">
        <v>1587</v>
      </c>
      <c r="D543" s="425" t="s">
        <v>1588</v>
      </c>
      <c r="E543" s="411" t="s">
        <v>506</v>
      </c>
      <c r="F543" s="412" t="s">
        <v>26</v>
      </c>
      <c r="G543" s="411" t="s">
        <v>1599</v>
      </c>
      <c r="H543" s="426"/>
      <c r="I543" s="412">
        <v>5</v>
      </c>
      <c r="J543" s="427">
        <v>1315</v>
      </c>
      <c r="K543" s="390">
        <v>1315</v>
      </c>
      <c r="L543" s="390"/>
      <c r="M543" s="392"/>
      <c r="N543" s="366" t="str">
        <f t="shared" si="18"/>
        <v/>
      </c>
      <c r="O543" s="393" t="s">
        <v>47</v>
      </c>
    </row>
    <row r="544" spans="1:15" s="35" customFormat="1" ht="16.2" customHeight="1">
      <c r="A544" s="75"/>
      <c r="B544" s="101"/>
      <c r="C544" s="497" t="s">
        <v>961</v>
      </c>
      <c r="D544" s="588" t="s">
        <v>962</v>
      </c>
      <c r="E544" s="589" t="s">
        <v>506</v>
      </c>
      <c r="F544" s="590" t="s">
        <v>26</v>
      </c>
      <c r="G544" s="589" t="s">
        <v>455</v>
      </c>
      <c r="H544" s="571"/>
      <c r="I544" s="572">
        <v>3</v>
      </c>
      <c r="J544" s="591">
        <v>2967</v>
      </c>
      <c r="K544" s="592">
        <v>2967</v>
      </c>
      <c r="L544" s="593"/>
      <c r="M544" s="594"/>
      <c r="N544" s="578">
        <f t="shared" si="18"/>
        <v>0</v>
      </c>
      <c r="O544" s="564" t="s">
        <v>28</v>
      </c>
    </row>
    <row r="545" spans="1:15" s="35" customFormat="1" ht="16.2" customHeight="1">
      <c r="A545" s="64"/>
      <c r="B545" s="96">
        <v>629</v>
      </c>
      <c r="C545" s="484" t="s">
        <v>963</v>
      </c>
      <c r="D545" s="123" t="s">
        <v>964</v>
      </c>
      <c r="E545" s="111" t="s">
        <v>506</v>
      </c>
      <c r="F545" s="121" t="s">
        <v>26</v>
      </c>
      <c r="G545" s="122" t="s">
        <v>27</v>
      </c>
      <c r="H545" s="317"/>
      <c r="I545" s="317">
        <v>3</v>
      </c>
      <c r="J545" s="318">
        <v>2949</v>
      </c>
      <c r="K545" s="313">
        <v>2949</v>
      </c>
      <c r="L545" s="314"/>
      <c r="M545" s="315"/>
      <c r="N545" s="291">
        <f t="shared" si="18"/>
        <v>0</v>
      </c>
      <c r="O545" s="638" t="s">
        <v>28</v>
      </c>
    </row>
    <row r="546" spans="1:15" s="33" customFormat="1" ht="16.2" customHeight="1">
      <c r="A546" s="64"/>
      <c r="B546" s="96">
        <v>631</v>
      </c>
      <c r="C546" s="457" t="s">
        <v>968</v>
      </c>
      <c r="D546" s="119" t="s">
        <v>969</v>
      </c>
      <c r="E546" s="120" t="s">
        <v>506</v>
      </c>
      <c r="F546" s="121" t="s">
        <v>26</v>
      </c>
      <c r="G546" s="120" t="s">
        <v>70</v>
      </c>
      <c r="H546" s="310"/>
      <c r="I546" s="311">
        <v>3</v>
      </c>
      <c r="J546" s="312">
        <v>2215</v>
      </c>
      <c r="K546" s="313">
        <v>2215</v>
      </c>
      <c r="L546" s="314"/>
      <c r="M546" s="315"/>
      <c r="N546" s="291">
        <f t="shared" si="18"/>
        <v>0</v>
      </c>
      <c r="O546" s="638" t="s">
        <v>39</v>
      </c>
    </row>
    <row r="547" spans="1:15" s="33" customFormat="1" ht="16.2" customHeight="1">
      <c r="A547" s="64"/>
      <c r="B547" s="96"/>
      <c r="C547" s="487" t="s">
        <v>970</v>
      </c>
      <c r="D547" s="118" t="s">
        <v>971</v>
      </c>
      <c r="E547" s="116" t="s">
        <v>506</v>
      </c>
      <c r="F547" s="117" t="s">
        <v>65</v>
      </c>
      <c r="G547" s="116" t="s">
        <v>27</v>
      </c>
      <c r="H547" s="310"/>
      <c r="I547" s="311">
        <v>3</v>
      </c>
      <c r="J547" s="312">
        <v>1700</v>
      </c>
      <c r="K547" s="313">
        <v>1700</v>
      </c>
      <c r="L547" s="314"/>
      <c r="M547" s="315"/>
      <c r="N547" s="291">
        <f t="shared" si="18"/>
        <v>0</v>
      </c>
      <c r="O547" s="638" t="s">
        <v>28</v>
      </c>
    </row>
    <row r="548" spans="1:15" s="33" customFormat="1" ht="16.2" customHeight="1">
      <c r="A548" s="66"/>
      <c r="B548" s="97">
        <v>60</v>
      </c>
      <c r="C548" s="487" t="s">
        <v>972</v>
      </c>
      <c r="D548" s="118" t="s">
        <v>973</v>
      </c>
      <c r="E548" s="116" t="s">
        <v>506</v>
      </c>
      <c r="F548" s="117" t="s">
        <v>65</v>
      </c>
      <c r="G548" s="116" t="s">
        <v>166</v>
      </c>
      <c r="H548" s="310"/>
      <c r="I548" s="311">
        <v>1</v>
      </c>
      <c r="J548" s="312">
        <v>1700</v>
      </c>
      <c r="K548" s="313">
        <v>1700</v>
      </c>
      <c r="L548" s="314"/>
      <c r="M548" s="315"/>
      <c r="N548" s="291">
        <f t="shared" si="18"/>
        <v>0</v>
      </c>
      <c r="O548" s="638" t="s">
        <v>28</v>
      </c>
    </row>
    <row r="549" spans="1:15" s="35" customFormat="1" ht="16.2" customHeight="1">
      <c r="A549" s="64"/>
      <c r="B549" s="96">
        <v>367</v>
      </c>
      <c r="C549" s="484" t="s">
        <v>974</v>
      </c>
      <c r="D549" s="123" t="s">
        <v>975</v>
      </c>
      <c r="E549" s="111" t="s">
        <v>506</v>
      </c>
      <c r="F549" s="122" t="s">
        <v>26</v>
      </c>
      <c r="G549" s="111" t="s">
        <v>52</v>
      </c>
      <c r="H549" s="316"/>
      <c r="I549" s="317">
        <v>3</v>
      </c>
      <c r="J549" s="318">
        <v>2967</v>
      </c>
      <c r="K549" s="313">
        <v>2967</v>
      </c>
      <c r="L549" s="314"/>
      <c r="M549" s="315"/>
      <c r="N549" s="291">
        <f t="shared" si="18"/>
        <v>0</v>
      </c>
      <c r="O549" s="638" t="s">
        <v>28</v>
      </c>
    </row>
    <row r="550" spans="1:15" s="35" customFormat="1" ht="16.2" customHeight="1">
      <c r="A550" s="66"/>
      <c r="B550" s="97">
        <v>633</v>
      </c>
      <c r="C550" s="484" t="s">
        <v>976</v>
      </c>
      <c r="D550" s="123" t="s">
        <v>977</v>
      </c>
      <c r="E550" s="111" t="s">
        <v>506</v>
      </c>
      <c r="F550" s="122" t="s">
        <v>26</v>
      </c>
      <c r="G550" s="111" t="s">
        <v>52</v>
      </c>
      <c r="H550" s="310" t="s">
        <v>978</v>
      </c>
      <c r="I550" s="317">
        <v>1</v>
      </c>
      <c r="J550" s="318">
        <v>3091</v>
      </c>
      <c r="K550" s="313">
        <v>3091</v>
      </c>
      <c r="L550" s="314"/>
      <c r="M550" s="315"/>
      <c r="N550" s="291">
        <f t="shared" si="18"/>
        <v>0</v>
      </c>
      <c r="O550" s="638" t="s">
        <v>28</v>
      </c>
    </row>
    <row r="551" spans="1:15" s="35" customFormat="1" ht="16.2" customHeight="1">
      <c r="A551" s="64"/>
      <c r="B551" s="96">
        <v>634</v>
      </c>
      <c r="C551" s="457" t="s">
        <v>979</v>
      </c>
      <c r="D551" s="119" t="s">
        <v>980</v>
      </c>
      <c r="E551" s="120" t="s">
        <v>506</v>
      </c>
      <c r="F551" s="121" t="s">
        <v>26</v>
      </c>
      <c r="G551" s="120" t="s">
        <v>52</v>
      </c>
      <c r="H551" s="310"/>
      <c r="I551" s="311">
        <v>3</v>
      </c>
      <c r="J551" s="312">
        <v>2178</v>
      </c>
      <c r="K551" s="313">
        <v>2178</v>
      </c>
      <c r="L551" s="314"/>
      <c r="M551" s="315"/>
      <c r="N551" s="291">
        <f t="shared" si="18"/>
        <v>0</v>
      </c>
      <c r="O551" s="638" t="s">
        <v>521</v>
      </c>
    </row>
    <row r="552" spans="1:15" s="35" customFormat="1" ht="16.2" customHeight="1">
      <c r="A552" s="64"/>
      <c r="B552" s="96">
        <v>635</v>
      </c>
      <c r="C552" s="484" t="s">
        <v>981</v>
      </c>
      <c r="D552" s="123" t="s">
        <v>982</v>
      </c>
      <c r="E552" s="111" t="s">
        <v>506</v>
      </c>
      <c r="F552" s="122" t="s">
        <v>26</v>
      </c>
      <c r="G552" s="111" t="s">
        <v>27</v>
      </c>
      <c r="H552" s="316"/>
      <c r="I552" s="317">
        <v>3</v>
      </c>
      <c r="J552" s="318">
        <v>3112</v>
      </c>
      <c r="K552" s="313">
        <v>3112</v>
      </c>
      <c r="L552" s="314"/>
      <c r="M552" s="315"/>
      <c r="N552" s="291">
        <f t="shared" si="18"/>
        <v>0</v>
      </c>
      <c r="O552" s="638" t="s">
        <v>1462</v>
      </c>
    </row>
    <row r="553" spans="1:15" s="33" customFormat="1" ht="16.2" customHeight="1">
      <c r="A553" s="64"/>
      <c r="B553" s="96"/>
      <c r="C553" s="484" t="s">
        <v>1589</v>
      </c>
      <c r="D553" s="123" t="s">
        <v>1590</v>
      </c>
      <c r="E553" s="111" t="s">
        <v>506</v>
      </c>
      <c r="F553" s="122" t="s">
        <v>26</v>
      </c>
      <c r="G553" s="111" t="s">
        <v>70</v>
      </c>
      <c r="H553" s="316"/>
      <c r="I553" s="317">
        <v>3</v>
      </c>
      <c r="J553" s="318">
        <v>2966</v>
      </c>
      <c r="K553" s="313">
        <v>2966</v>
      </c>
      <c r="L553" s="314"/>
      <c r="M553" s="315"/>
      <c r="N553" s="291">
        <f t="shared" si="18"/>
        <v>0</v>
      </c>
      <c r="O553" s="638" t="s">
        <v>1462</v>
      </c>
    </row>
    <row r="554" spans="1:15" s="35" customFormat="1" ht="16.2" customHeight="1">
      <c r="A554" s="64"/>
      <c r="B554" s="96"/>
      <c r="C554" s="487" t="s">
        <v>983</v>
      </c>
      <c r="D554" s="118" t="s">
        <v>984</v>
      </c>
      <c r="E554" s="116" t="s">
        <v>506</v>
      </c>
      <c r="F554" s="117" t="s">
        <v>65</v>
      </c>
      <c r="G554" s="116" t="s">
        <v>27</v>
      </c>
      <c r="H554" s="316"/>
      <c r="I554" s="317">
        <v>3</v>
      </c>
      <c r="J554" s="318">
        <v>2275</v>
      </c>
      <c r="K554" s="313">
        <v>2275</v>
      </c>
      <c r="L554" s="314"/>
      <c r="M554" s="315"/>
      <c r="N554" s="291">
        <f t="shared" si="18"/>
        <v>0</v>
      </c>
      <c r="O554" s="638" t="s">
        <v>28</v>
      </c>
    </row>
    <row r="555" spans="1:15" s="35" customFormat="1" ht="16.2" customHeight="1">
      <c r="A555" s="65"/>
      <c r="B555" s="96"/>
      <c r="C555" s="484" t="s">
        <v>985</v>
      </c>
      <c r="D555" s="123" t="s">
        <v>986</v>
      </c>
      <c r="E555" s="111" t="s">
        <v>506</v>
      </c>
      <c r="F555" s="122" t="s">
        <v>26</v>
      </c>
      <c r="G555" s="111" t="s">
        <v>27</v>
      </c>
      <c r="H555" s="316"/>
      <c r="I555" s="317">
        <v>3</v>
      </c>
      <c r="J555" s="318">
        <v>2710</v>
      </c>
      <c r="K555" s="313">
        <v>2710</v>
      </c>
      <c r="L555" s="314"/>
      <c r="M555" s="315"/>
      <c r="N555" s="291">
        <f t="shared" si="18"/>
        <v>0</v>
      </c>
      <c r="O555" s="638" t="s">
        <v>28</v>
      </c>
    </row>
    <row r="556" spans="1:15" s="35" customFormat="1" ht="16.2" customHeight="1">
      <c r="A556" s="65"/>
      <c r="B556" s="96"/>
      <c r="C556" s="484" t="s">
        <v>987</v>
      </c>
      <c r="D556" s="123" t="s">
        <v>988</v>
      </c>
      <c r="E556" s="111" t="s">
        <v>506</v>
      </c>
      <c r="F556" s="122" t="s">
        <v>26</v>
      </c>
      <c r="G556" s="111" t="s">
        <v>877</v>
      </c>
      <c r="H556" s="316" t="s">
        <v>648</v>
      </c>
      <c r="I556" s="317">
        <v>1</v>
      </c>
      <c r="J556" s="318">
        <v>6064</v>
      </c>
      <c r="K556" s="313">
        <v>5512</v>
      </c>
      <c r="L556" s="314"/>
      <c r="M556" s="315"/>
      <c r="N556" s="291">
        <f t="shared" si="18"/>
        <v>0</v>
      </c>
      <c r="O556" s="638" t="s">
        <v>28</v>
      </c>
    </row>
    <row r="557" spans="1:15" s="33" customFormat="1" ht="16.2" customHeight="1">
      <c r="A557" s="65"/>
      <c r="B557" s="96"/>
      <c r="C557" s="484" t="s">
        <v>1591</v>
      </c>
      <c r="D557" s="123" t="s">
        <v>1592</v>
      </c>
      <c r="E557" s="111" t="s">
        <v>506</v>
      </c>
      <c r="F557" s="122" t="s">
        <v>26</v>
      </c>
      <c r="G557" s="111" t="s">
        <v>166</v>
      </c>
      <c r="H557" s="316"/>
      <c r="I557" s="317">
        <v>1</v>
      </c>
      <c r="J557" s="318">
        <v>3268</v>
      </c>
      <c r="K557" s="313">
        <v>3268</v>
      </c>
      <c r="L557" s="314"/>
      <c r="M557" s="315"/>
      <c r="N557" s="291">
        <f t="shared" si="18"/>
        <v>0</v>
      </c>
      <c r="O557" s="638" t="s">
        <v>28</v>
      </c>
    </row>
    <row r="558" spans="1:15" s="33" customFormat="1" ht="16.2" customHeight="1">
      <c r="A558" s="65"/>
      <c r="B558" s="96">
        <v>635</v>
      </c>
      <c r="C558" s="484" t="s">
        <v>989</v>
      </c>
      <c r="D558" s="123" t="s">
        <v>990</v>
      </c>
      <c r="E558" s="111" t="s">
        <v>506</v>
      </c>
      <c r="F558" s="122" t="s">
        <v>26</v>
      </c>
      <c r="G558" s="111" t="s">
        <v>52</v>
      </c>
      <c r="H558" s="316" t="s">
        <v>991</v>
      </c>
      <c r="I558" s="317">
        <v>1</v>
      </c>
      <c r="J558" s="318">
        <v>3091</v>
      </c>
      <c r="K558" s="313">
        <v>3091</v>
      </c>
      <c r="L558" s="314"/>
      <c r="M558" s="315"/>
      <c r="N558" s="291">
        <f t="shared" si="18"/>
        <v>0</v>
      </c>
      <c r="O558" s="638" t="s">
        <v>28</v>
      </c>
    </row>
    <row r="559" spans="1:15" s="33" customFormat="1" ht="16.2" customHeight="1">
      <c r="A559" s="65"/>
      <c r="B559" s="96"/>
      <c r="C559" s="457" t="s">
        <v>992</v>
      </c>
      <c r="D559" s="119" t="s">
        <v>993</v>
      </c>
      <c r="E559" s="120" t="s">
        <v>506</v>
      </c>
      <c r="F559" s="121" t="s">
        <v>26</v>
      </c>
      <c r="G559" s="120" t="s">
        <v>52</v>
      </c>
      <c r="H559" s="310"/>
      <c r="I559" s="311">
        <v>3</v>
      </c>
      <c r="J559" s="312">
        <v>2178</v>
      </c>
      <c r="K559" s="313">
        <v>2178</v>
      </c>
      <c r="L559" s="314"/>
      <c r="M559" s="315"/>
      <c r="N559" s="291">
        <f t="shared" si="18"/>
        <v>0</v>
      </c>
      <c r="O559" s="638" t="s">
        <v>521</v>
      </c>
    </row>
    <row r="560" spans="1:15" s="33" customFormat="1" ht="16.2" customHeight="1">
      <c r="A560" s="64"/>
      <c r="B560" s="96">
        <v>636</v>
      </c>
      <c r="C560" s="487" t="s">
        <v>994</v>
      </c>
      <c r="D560" s="118" t="s">
        <v>995</v>
      </c>
      <c r="E560" s="116" t="s">
        <v>506</v>
      </c>
      <c r="F560" s="117" t="s">
        <v>65</v>
      </c>
      <c r="G560" s="116" t="s">
        <v>27</v>
      </c>
      <c r="H560" s="310"/>
      <c r="I560" s="311">
        <v>3</v>
      </c>
      <c r="J560" s="312">
        <v>2275</v>
      </c>
      <c r="K560" s="313">
        <v>2275</v>
      </c>
      <c r="L560" s="314"/>
      <c r="M560" s="315"/>
      <c r="N560" s="291">
        <f t="shared" si="18"/>
        <v>0</v>
      </c>
      <c r="O560" s="638" t="s">
        <v>521</v>
      </c>
    </row>
    <row r="561" spans="1:15" s="33" customFormat="1" ht="16.2" customHeight="1">
      <c r="A561" s="66"/>
      <c r="B561" s="97">
        <v>637</v>
      </c>
      <c r="C561" s="484" t="s">
        <v>996</v>
      </c>
      <c r="D561" s="123" t="s">
        <v>997</v>
      </c>
      <c r="E561" s="111" t="s">
        <v>506</v>
      </c>
      <c r="F561" s="122" t="s">
        <v>26</v>
      </c>
      <c r="G561" s="111" t="s">
        <v>70</v>
      </c>
      <c r="H561" s="316"/>
      <c r="I561" s="317">
        <v>3</v>
      </c>
      <c r="J561" s="318">
        <v>5537</v>
      </c>
      <c r="K561" s="313">
        <v>5537</v>
      </c>
      <c r="L561" s="314"/>
      <c r="M561" s="315"/>
      <c r="N561" s="291">
        <f t="shared" ref="N561:N625" si="19">IF(O561="продано","",IF(L561="",IF(K561="",J561*M561,K561*M561),IF(MOD(M561,3)=0,M561*L561,K561*M561)))</f>
        <v>0</v>
      </c>
      <c r="O561" s="638" t="s">
        <v>39</v>
      </c>
    </row>
    <row r="562" spans="1:15" s="33" customFormat="1" ht="16.2" customHeight="1">
      <c r="A562" s="75"/>
      <c r="B562" s="101"/>
      <c r="C562" s="484" t="s">
        <v>999</v>
      </c>
      <c r="D562" s="123" t="s">
        <v>998</v>
      </c>
      <c r="E562" s="111" t="s">
        <v>506</v>
      </c>
      <c r="F562" s="122" t="s">
        <v>26</v>
      </c>
      <c r="G562" s="122" t="s">
        <v>38</v>
      </c>
      <c r="H562" s="317"/>
      <c r="I562" s="317">
        <v>3</v>
      </c>
      <c r="J562" s="318">
        <v>950</v>
      </c>
      <c r="K562" s="313">
        <v>950</v>
      </c>
      <c r="L562" s="314"/>
      <c r="M562" s="315"/>
      <c r="N562" s="291">
        <f t="shared" si="19"/>
        <v>0</v>
      </c>
      <c r="O562" s="638" t="s">
        <v>39</v>
      </c>
    </row>
    <row r="563" spans="1:15" s="33" customFormat="1" ht="16.2" customHeight="1">
      <c r="A563" s="66"/>
      <c r="B563" s="97">
        <v>510</v>
      </c>
      <c r="C563" s="484" t="s">
        <v>1000</v>
      </c>
      <c r="D563" s="123" t="s">
        <v>1001</v>
      </c>
      <c r="E563" s="111" t="s">
        <v>506</v>
      </c>
      <c r="F563" s="122" t="s">
        <v>26</v>
      </c>
      <c r="G563" s="111" t="s">
        <v>52</v>
      </c>
      <c r="H563" s="316"/>
      <c r="I563" s="317">
        <v>3</v>
      </c>
      <c r="J563" s="318">
        <v>1797</v>
      </c>
      <c r="K563" s="313">
        <v>1611</v>
      </c>
      <c r="L563" s="314"/>
      <c r="M563" s="315"/>
      <c r="N563" s="291">
        <f t="shared" si="19"/>
        <v>0</v>
      </c>
      <c r="O563" s="638" t="s">
        <v>28</v>
      </c>
    </row>
    <row r="564" spans="1:15" s="33" customFormat="1" ht="16.2" customHeight="1">
      <c r="A564" s="66"/>
      <c r="B564" s="97">
        <v>639</v>
      </c>
      <c r="C564" s="484" t="s">
        <v>1002</v>
      </c>
      <c r="D564" s="123" t="s">
        <v>1003</v>
      </c>
      <c r="E564" s="111" t="s">
        <v>506</v>
      </c>
      <c r="F564" s="122" t="s">
        <v>26</v>
      </c>
      <c r="G564" s="111" t="s">
        <v>52</v>
      </c>
      <c r="H564" s="316"/>
      <c r="I564" s="317">
        <v>3</v>
      </c>
      <c r="J564" s="318">
        <v>1797</v>
      </c>
      <c r="K564" s="313">
        <v>1670</v>
      </c>
      <c r="L564" s="314"/>
      <c r="M564" s="315"/>
      <c r="N564" s="291">
        <f t="shared" si="19"/>
        <v>0</v>
      </c>
      <c r="O564" s="638" t="s">
        <v>28</v>
      </c>
    </row>
    <row r="565" spans="1:15" s="35" customFormat="1" ht="16.2" customHeight="1">
      <c r="A565" s="91"/>
      <c r="B565" s="98"/>
      <c r="C565" s="487" t="s">
        <v>1004</v>
      </c>
      <c r="D565" s="118" t="s">
        <v>1005</v>
      </c>
      <c r="E565" s="116" t="s">
        <v>506</v>
      </c>
      <c r="F565" s="117" t="s">
        <v>65</v>
      </c>
      <c r="G565" s="108" t="s">
        <v>73</v>
      </c>
      <c r="H565" s="310" t="s">
        <v>536</v>
      </c>
      <c r="I565" s="317">
        <v>1</v>
      </c>
      <c r="J565" s="318">
        <v>2700</v>
      </c>
      <c r="K565" s="313">
        <v>2700</v>
      </c>
      <c r="L565" s="314"/>
      <c r="M565" s="315"/>
      <c r="N565" s="291">
        <f t="shared" si="19"/>
        <v>0</v>
      </c>
      <c r="O565" s="638" t="s">
        <v>28</v>
      </c>
    </row>
    <row r="566" spans="1:15" s="35" customFormat="1" ht="16.2" customHeight="1" thickBot="1">
      <c r="A566" s="65"/>
      <c r="B566" s="96"/>
      <c r="C566" s="462" t="s">
        <v>1006</v>
      </c>
      <c r="D566" s="463" t="s">
        <v>1007</v>
      </c>
      <c r="E566" s="464" t="s">
        <v>506</v>
      </c>
      <c r="F566" s="466" t="s">
        <v>26</v>
      </c>
      <c r="G566" s="464" t="s">
        <v>455</v>
      </c>
      <c r="H566" s="568" t="s">
        <v>823</v>
      </c>
      <c r="I566" s="321">
        <v>3</v>
      </c>
      <c r="J566" s="549">
        <v>3112</v>
      </c>
      <c r="K566" s="550">
        <v>3112</v>
      </c>
      <c r="L566" s="551"/>
      <c r="M566" s="552"/>
      <c r="N566" s="521">
        <f t="shared" si="19"/>
        <v>0</v>
      </c>
      <c r="O566" s="553" t="s">
        <v>28</v>
      </c>
    </row>
    <row r="567" spans="1:15" s="35" customFormat="1" ht="16.2" hidden="1" customHeight="1">
      <c r="A567" s="65"/>
      <c r="B567" s="96"/>
      <c r="C567" s="385" t="s">
        <v>1008</v>
      </c>
      <c r="D567" s="386" t="s">
        <v>1009</v>
      </c>
      <c r="E567" s="387" t="s">
        <v>506</v>
      </c>
      <c r="F567" s="388" t="s">
        <v>46</v>
      </c>
      <c r="G567" s="387" t="s">
        <v>78</v>
      </c>
      <c r="H567" s="387"/>
      <c r="I567" s="388">
        <v>5</v>
      </c>
      <c r="J567" s="394">
        <v>1315</v>
      </c>
      <c r="K567" s="390">
        <v>1140</v>
      </c>
      <c r="L567" s="390"/>
      <c r="M567" s="392"/>
      <c r="N567" s="366" t="str">
        <f t="shared" si="19"/>
        <v/>
      </c>
      <c r="O567" s="393" t="s">
        <v>47</v>
      </c>
    </row>
    <row r="568" spans="1:15" s="35" customFormat="1" ht="16.2" customHeight="1">
      <c r="A568" s="64"/>
      <c r="B568" s="96">
        <v>370</v>
      </c>
      <c r="C568" s="497" t="s">
        <v>1010</v>
      </c>
      <c r="D568" s="588" t="s">
        <v>1011</v>
      </c>
      <c r="E568" s="589" t="s">
        <v>506</v>
      </c>
      <c r="F568" s="590" t="s">
        <v>26</v>
      </c>
      <c r="G568" s="589" t="s">
        <v>52</v>
      </c>
      <c r="H568" s="571" t="s">
        <v>823</v>
      </c>
      <c r="I568" s="572">
        <v>3</v>
      </c>
      <c r="J568" s="591">
        <v>2905</v>
      </c>
      <c r="K568" s="592">
        <v>2905</v>
      </c>
      <c r="L568" s="593"/>
      <c r="M568" s="594"/>
      <c r="N568" s="578">
        <f t="shared" si="19"/>
        <v>0</v>
      </c>
      <c r="O568" s="564" t="s">
        <v>28</v>
      </c>
    </row>
    <row r="569" spans="1:15" s="33" customFormat="1" ht="16.2" customHeight="1">
      <c r="A569" s="65"/>
      <c r="B569" s="96"/>
      <c r="C569" s="484" t="s">
        <v>1012</v>
      </c>
      <c r="D569" s="123" t="s">
        <v>1013</v>
      </c>
      <c r="E569" s="111" t="s">
        <v>506</v>
      </c>
      <c r="F569" s="122" t="s">
        <v>26</v>
      </c>
      <c r="G569" s="111" t="s">
        <v>52</v>
      </c>
      <c r="H569" s="316" t="s">
        <v>551</v>
      </c>
      <c r="I569" s="317">
        <v>3</v>
      </c>
      <c r="J569" s="318">
        <v>3177</v>
      </c>
      <c r="K569" s="313">
        <v>3177</v>
      </c>
      <c r="L569" s="314"/>
      <c r="M569" s="315"/>
      <c r="N569" s="291">
        <f t="shared" si="19"/>
        <v>0</v>
      </c>
      <c r="O569" s="638" t="s">
        <v>28</v>
      </c>
    </row>
    <row r="570" spans="1:15" s="33" customFormat="1" ht="16.2" customHeight="1" thickBot="1">
      <c r="A570" s="64"/>
      <c r="B570" s="96">
        <v>640</v>
      </c>
      <c r="C570" s="510" t="s">
        <v>1014</v>
      </c>
      <c r="D570" s="511" t="s">
        <v>1015</v>
      </c>
      <c r="E570" s="346" t="s">
        <v>506</v>
      </c>
      <c r="F570" s="513" t="s">
        <v>65</v>
      </c>
      <c r="G570" s="346" t="s">
        <v>166</v>
      </c>
      <c r="H570" s="568"/>
      <c r="I570" s="321">
        <v>1</v>
      </c>
      <c r="J570" s="549">
        <v>1700</v>
      </c>
      <c r="K570" s="550">
        <v>1700</v>
      </c>
      <c r="L570" s="551"/>
      <c r="M570" s="552"/>
      <c r="N570" s="521">
        <f t="shared" si="19"/>
        <v>0</v>
      </c>
      <c r="O570" s="553" t="s">
        <v>28</v>
      </c>
    </row>
    <row r="571" spans="1:15" s="33" customFormat="1" ht="16.2" hidden="1" customHeight="1">
      <c r="A571" s="66"/>
      <c r="B571" s="97">
        <v>68</v>
      </c>
      <c r="C571" s="415" t="s">
        <v>1016</v>
      </c>
      <c r="D571" s="416" t="s">
        <v>1017</v>
      </c>
      <c r="E571" s="417" t="s">
        <v>506</v>
      </c>
      <c r="F571" s="408" t="s">
        <v>46</v>
      </c>
      <c r="G571" s="408" t="s">
        <v>78</v>
      </c>
      <c r="H571" s="408"/>
      <c r="I571" s="408">
        <v>5</v>
      </c>
      <c r="J571" s="418">
        <v>1315</v>
      </c>
      <c r="K571" s="390">
        <v>1140</v>
      </c>
      <c r="L571" s="390"/>
      <c r="M571" s="392"/>
      <c r="N571" s="366" t="str">
        <f t="shared" si="19"/>
        <v/>
      </c>
      <c r="O571" s="393" t="s">
        <v>47</v>
      </c>
    </row>
    <row r="572" spans="1:15" s="33" customFormat="1" ht="16.2" customHeight="1">
      <c r="A572" s="65"/>
      <c r="B572" s="96"/>
      <c r="C572" s="497" t="s">
        <v>1018</v>
      </c>
      <c r="D572" s="588" t="s">
        <v>1019</v>
      </c>
      <c r="E572" s="589" t="s">
        <v>506</v>
      </c>
      <c r="F572" s="590" t="s">
        <v>26</v>
      </c>
      <c r="G572" s="590" t="s">
        <v>27</v>
      </c>
      <c r="H572" s="572"/>
      <c r="I572" s="572">
        <v>3</v>
      </c>
      <c r="J572" s="591">
        <v>2843</v>
      </c>
      <c r="K572" s="592">
        <v>2843</v>
      </c>
      <c r="L572" s="593"/>
      <c r="M572" s="594"/>
      <c r="N572" s="578">
        <f t="shared" si="19"/>
        <v>0</v>
      </c>
      <c r="O572" s="564" t="s">
        <v>28</v>
      </c>
    </row>
    <row r="573" spans="1:15" s="33" customFormat="1" ht="16.2" customHeight="1">
      <c r="A573" s="87"/>
      <c r="B573" s="99"/>
      <c r="C573" s="484" t="s">
        <v>1020</v>
      </c>
      <c r="D573" s="123" t="s">
        <v>1021</v>
      </c>
      <c r="E573" s="111" t="s">
        <v>506</v>
      </c>
      <c r="F573" s="122" t="s">
        <v>26</v>
      </c>
      <c r="G573" s="122" t="s">
        <v>27</v>
      </c>
      <c r="H573" s="317" t="s">
        <v>511</v>
      </c>
      <c r="I573" s="317">
        <v>3</v>
      </c>
      <c r="J573" s="318">
        <v>2982</v>
      </c>
      <c r="K573" s="313">
        <v>2982</v>
      </c>
      <c r="L573" s="314"/>
      <c r="M573" s="315"/>
      <c r="N573" s="291">
        <f t="shared" si="19"/>
        <v>0</v>
      </c>
      <c r="O573" s="638" t="s">
        <v>28</v>
      </c>
    </row>
    <row r="574" spans="1:15" s="33" customFormat="1" ht="16.2" customHeight="1">
      <c r="A574" s="87"/>
      <c r="B574" s="99"/>
      <c r="C574" s="484" t="s">
        <v>1593</v>
      </c>
      <c r="D574" s="123" t="s">
        <v>1594</v>
      </c>
      <c r="E574" s="111" t="s">
        <v>506</v>
      </c>
      <c r="F574" s="122" t="s">
        <v>26</v>
      </c>
      <c r="G574" s="122" t="s">
        <v>38</v>
      </c>
      <c r="H574" s="317" t="s">
        <v>514</v>
      </c>
      <c r="I574" s="317">
        <v>3</v>
      </c>
      <c r="J574" s="318">
        <v>2842</v>
      </c>
      <c r="K574" s="313">
        <v>2842</v>
      </c>
      <c r="L574" s="314"/>
      <c r="M574" s="315"/>
      <c r="N574" s="291">
        <f t="shared" si="19"/>
        <v>0</v>
      </c>
      <c r="O574" s="638" t="s">
        <v>28</v>
      </c>
    </row>
    <row r="575" spans="1:15" s="33" customFormat="1" ht="16.2" customHeight="1" thickBot="1">
      <c r="A575" s="64"/>
      <c r="B575" s="96">
        <v>641</v>
      </c>
      <c r="C575" s="462" t="s">
        <v>1022</v>
      </c>
      <c r="D575" s="463" t="s">
        <v>1023</v>
      </c>
      <c r="E575" s="464" t="s">
        <v>506</v>
      </c>
      <c r="F575" s="466" t="s">
        <v>26</v>
      </c>
      <c r="G575" s="464" t="s">
        <v>52</v>
      </c>
      <c r="H575" s="568"/>
      <c r="I575" s="321">
        <v>3</v>
      </c>
      <c r="J575" s="549">
        <v>3112</v>
      </c>
      <c r="K575" s="550">
        <v>3112</v>
      </c>
      <c r="L575" s="551"/>
      <c r="M575" s="552"/>
      <c r="N575" s="521">
        <f t="shared" si="19"/>
        <v>0</v>
      </c>
      <c r="O575" s="553" t="s">
        <v>28</v>
      </c>
    </row>
    <row r="576" spans="1:15" s="35" customFormat="1" ht="16.2" hidden="1" customHeight="1">
      <c r="A576" s="64"/>
      <c r="B576" s="96">
        <v>643</v>
      </c>
      <c r="C576" s="415" t="s">
        <v>1024</v>
      </c>
      <c r="D576" s="416" t="s">
        <v>1025</v>
      </c>
      <c r="E576" s="417" t="s">
        <v>506</v>
      </c>
      <c r="F576" s="408" t="s">
        <v>46</v>
      </c>
      <c r="G576" s="417" t="s">
        <v>78</v>
      </c>
      <c r="H576" s="417"/>
      <c r="I576" s="408">
        <v>5</v>
      </c>
      <c r="J576" s="418">
        <v>1315</v>
      </c>
      <c r="K576" s="390">
        <v>1140</v>
      </c>
      <c r="L576" s="390"/>
      <c r="M576" s="392"/>
      <c r="N576" s="366" t="str">
        <f t="shared" si="19"/>
        <v/>
      </c>
      <c r="O576" s="393" t="s">
        <v>47</v>
      </c>
    </row>
    <row r="577" spans="1:15" s="33" customFormat="1" ht="16.2" customHeight="1">
      <c r="A577" s="64"/>
      <c r="B577" s="96">
        <v>644</v>
      </c>
      <c r="C577" s="447" t="s">
        <v>1026</v>
      </c>
      <c r="D577" s="609" t="s">
        <v>1027</v>
      </c>
      <c r="E577" s="610" t="s">
        <v>506</v>
      </c>
      <c r="F577" s="611" t="s">
        <v>26</v>
      </c>
      <c r="G577" s="610" t="s">
        <v>27</v>
      </c>
      <c r="H577" s="581"/>
      <c r="I577" s="612">
        <v>3</v>
      </c>
      <c r="J577" s="613">
        <v>2982</v>
      </c>
      <c r="K577" s="592">
        <v>2982</v>
      </c>
      <c r="L577" s="593"/>
      <c r="M577" s="594"/>
      <c r="N577" s="578">
        <f t="shared" si="19"/>
        <v>0</v>
      </c>
      <c r="O577" s="564" t="s">
        <v>28</v>
      </c>
    </row>
    <row r="578" spans="1:15" s="33" customFormat="1" ht="16.2" customHeight="1">
      <c r="A578" s="64"/>
      <c r="B578" s="96">
        <v>645</v>
      </c>
      <c r="C578" s="484" t="s">
        <v>1028</v>
      </c>
      <c r="D578" s="123" t="s">
        <v>1029</v>
      </c>
      <c r="E578" s="111" t="s">
        <v>506</v>
      </c>
      <c r="F578" s="122" t="s">
        <v>26</v>
      </c>
      <c r="G578" s="111" t="s">
        <v>27</v>
      </c>
      <c r="H578" s="316"/>
      <c r="I578" s="317">
        <v>3</v>
      </c>
      <c r="J578" s="318">
        <v>2595</v>
      </c>
      <c r="K578" s="313">
        <v>2595</v>
      </c>
      <c r="L578" s="314"/>
      <c r="M578" s="315"/>
      <c r="N578" s="291">
        <f t="shared" si="19"/>
        <v>0</v>
      </c>
      <c r="O578" s="638" t="s">
        <v>1462</v>
      </c>
    </row>
    <row r="579" spans="1:15" s="33" customFormat="1" ht="16.2" customHeight="1">
      <c r="A579" s="65"/>
      <c r="B579" s="96">
        <v>645</v>
      </c>
      <c r="C579" s="484" t="s">
        <v>1030</v>
      </c>
      <c r="D579" s="123" t="s">
        <v>1031</v>
      </c>
      <c r="E579" s="111" t="s">
        <v>506</v>
      </c>
      <c r="F579" s="122" t="s">
        <v>26</v>
      </c>
      <c r="G579" s="111" t="s">
        <v>52</v>
      </c>
      <c r="H579" s="316" t="s">
        <v>978</v>
      </c>
      <c r="I579" s="317">
        <v>3</v>
      </c>
      <c r="J579" s="318">
        <v>2843</v>
      </c>
      <c r="K579" s="313">
        <v>2843</v>
      </c>
      <c r="L579" s="314"/>
      <c r="M579" s="315"/>
      <c r="N579" s="291">
        <f t="shared" si="19"/>
        <v>0</v>
      </c>
      <c r="O579" s="638" t="s">
        <v>1462</v>
      </c>
    </row>
    <row r="580" spans="1:15" s="33" customFormat="1" ht="16.2" customHeight="1">
      <c r="A580" s="65"/>
      <c r="B580" s="96"/>
      <c r="C580" s="484" t="s">
        <v>1374</v>
      </c>
      <c r="D580" s="123" t="s">
        <v>1375</v>
      </c>
      <c r="E580" s="120" t="s">
        <v>506</v>
      </c>
      <c r="F580" s="121" t="s">
        <v>26</v>
      </c>
      <c r="G580" s="111" t="s">
        <v>38</v>
      </c>
      <c r="H580" s="316"/>
      <c r="I580" s="317">
        <v>3</v>
      </c>
      <c r="J580" s="318">
        <v>2275</v>
      </c>
      <c r="K580" s="313">
        <v>2275</v>
      </c>
      <c r="L580" s="314"/>
      <c r="M580" s="315"/>
      <c r="N580" s="291">
        <f t="shared" si="19"/>
        <v>0</v>
      </c>
      <c r="O580" s="638" t="s">
        <v>1462</v>
      </c>
    </row>
    <row r="581" spans="1:15" s="33" customFormat="1" ht="16.2" customHeight="1">
      <c r="A581" s="65"/>
      <c r="B581" s="96"/>
      <c r="C581" s="484" t="s">
        <v>1595</v>
      </c>
      <c r="D581" s="123" t="s">
        <v>1596</v>
      </c>
      <c r="E581" s="120" t="s">
        <v>506</v>
      </c>
      <c r="F581" s="121" t="s">
        <v>26</v>
      </c>
      <c r="G581" s="111" t="s">
        <v>70</v>
      </c>
      <c r="H581" s="316"/>
      <c r="I581" s="317">
        <v>3</v>
      </c>
      <c r="J581" s="318">
        <v>2411</v>
      </c>
      <c r="K581" s="313">
        <v>2411</v>
      </c>
      <c r="L581" s="314"/>
      <c r="M581" s="315"/>
      <c r="N581" s="291">
        <f t="shared" si="19"/>
        <v>0</v>
      </c>
      <c r="O581" s="638" t="s">
        <v>1462</v>
      </c>
    </row>
    <row r="582" spans="1:15" s="33" customFormat="1" ht="16.2" customHeight="1">
      <c r="A582" s="65"/>
      <c r="B582" s="96"/>
      <c r="C582" s="484" t="s">
        <v>1597</v>
      </c>
      <c r="D582" s="123" t="s">
        <v>1598</v>
      </c>
      <c r="E582" s="120" t="s">
        <v>506</v>
      </c>
      <c r="F582" s="121" t="s">
        <v>26</v>
      </c>
      <c r="G582" s="111" t="s">
        <v>70</v>
      </c>
      <c r="H582" s="316"/>
      <c r="I582" s="317">
        <v>3</v>
      </c>
      <c r="J582" s="318">
        <v>2411</v>
      </c>
      <c r="K582" s="313">
        <v>2411</v>
      </c>
      <c r="L582" s="314"/>
      <c r="M582" s="315"/>
      <c r="N582" s="291">
        <f t="shared" si="19"/>
        <v>0</v>
      </c>
      <c r="O582" s="638" t="s">
        <v>1462</v>
      </c>
    </row>
    <row r="583" spans="1:15" s="33" customFormat="1" ht="16.2" customHeight="1">
      <c r="A583" s="65"/>
      <c r="B583" s="96"/>
      <c r="C583" s="457" t="s">
        <v>1032</v>
      </c>
      <c r="D583" s="119" t="s">
        <v>1033</v>
      </c>
      <c r="E583" s="120" t="s">
        <v>506</v>
      </c>
      <c r="F583" s="121" t="s">
        <v>26</v>
      </c>
      <c r="G583" s="120" t="s">
        <v>27</v>
      </c>
      <c r="H583" s="310"/>
      <c r="I583" s="311">
        <v>3</v>
      </c>
      <c r="J583" s="312">
        <v>2967</v>
      </c>
      <c r="K583" s="313">
        <v>2967</v>
      </c>
      <c r="L583" s="314"/>
      <c r="M583" s="315"/>
      <c r="N583" s="291">
        <f t="shared" si="19"/>
        <v>0</v>
      </c>
      <c r="O583" s="638" t="s">
        <v>28</v>
      </c>
    </row>
    <row r="584" spans="1:15" s="33" customFormat="1" ht="16.2" customHeight="1">
      <c r="A584" s="64"/>
      <c r="B584" s="96">
        <v>62</v>
      </c>
      <c r="C584" s="484" t="s">
        <v>1034</v>
      </c>
      <c r="D584" s="123" t="s">
        <v>1035</v>
      </c>
      <c r="E584" s="111" t="s">
        <v>506</v>
      </c>
      <c r="F584" s="121" t="s">
        <v>26</v>
      </c>
      <c r="G584" s="122" t="s">
        <v>52</v>
      </c>
      <c r="H584" s="317"/>
      <c r="I584" s="317">
        <v>3</v>
      </c>
      <c r="J584" s="318">
        <v>2595</v>
      </c>
      <c r="K584" s="313">
        <v>2595</v>
      </c>
      <c r="L584" s="314"/>
      <c r="M584" s="315"/>
      <c r="N584" s="291">
        <f t="shared" si="19"/>
        <v>0</v>
      </c>
      <c r="O584" s="638" t="s">
        <v>28</v>
      </c>
    </row>
    <row r="585" spans="1:15" s="33" customFormat="1" ht="16.2" customHeight="1">
      <c r="A585" s="64"/>
      <c r="B585" s="96"/>
      <c r="C585" s="484" t="s">
        <v>1036</v>
      </c>
      <c r="D585" s="123" t="s">
        <v>1037</v>
      </c>
      <c r="E585" s="111" t="s">
        <v>506</v>
      </c>
      <c r="F585" s="121" t="s">
        <v>26</v>
      </c>
      <c r="G585" s="122" t="s">
        <v>27</v>
      </c>
      <c r="H585" s="317"/>
      <c r="I585" s="317">
        <v>3</v>
      </c>
      <c r="J585" s="318">
        <v>2843</v>
      </c>
      <c r="K585" s="313">
        <v>2843</v>
      </c>
      <c r="L585" s="314"/>
      <c r="M585" s="315"/>
      <c r="N585" s="291">
        <f t="shared" si="19"/>
        <v>0</v>
      </c>
      <c r="O585" s="638" t="s">
        <v>28</v>
      </c>
    </row>
    <row r="586" spans="1:15" s="33" customFormat="1" ht="16.2" customHeight="1">
      <c r="A586" s="66"/>
      <c r="B586" s="97">
        <v>646</v>
      </c>
      <c r="C586" s="457" t="s">
        <v>1038</v>
      </c>
      <c r="D586" s="119" t="s">
        <v>1039</v>
      </c>
      <c r="E586" s="120" t="s">
        <v>506</v>
      </c>
      <c r="F586" s="121" t="s">
        <v>26</v>
      </c>
      <c r="G586" s="120" t="s">
        <v>27</v>
      </c>
      <c r="H586" s="310"/>
      <c r="I586" s="311">
        <v>3</v>
      </c>
      <c r="J586" s="312">
        <v>2967</v>
      </c>
      <c r="K586" s="313">
        <v>2967</v>
      </c>
      <c r="L586" s="314"/>
      <c r="M586" s="315"/>
      <c r="N586" s="291">
        <f t="shared" si="19"/>
        <v>0</v>
      </c>
      <c r="O586" s="638" t="s">
        <v>28</v>
      </c>
    </row>
    <row r="587" spans="1:15" s="33" customFormat="1" ht="16.2" customHeight="1">
      <c r="A587" s="66"/>
      <c r="B587" s="97">
        <v>649</v>
      </c>
      <c r="C587" s="502" t="s">
        <v>1040</v>
      </c>
      <c r="D587" s="344" t="s">
        <v>1041</v>
      </c>
      <c r="E587" s="120" t="s">
        <v>506</v>
      </c>
      <c r="F587" s="121" t="s">
        <v>26</v>
      </c>
      <c r="G587" s="120" t="s">
        <v>52</v>
      </c>
      <c r="H587" s="310"/>
      <c r="I587" s="311">
        <v>3</v>
      </c>
      <c r="J587" s="312">
        <v>2843</v>
      </c>
      <c r="K587" s="313">
        <v>2843</v>
      </c>
      <c r="L587" s="314"/>
      <c r="M587" s="315"/>
      <c r="N587" s="291">
        <f t="shared" si="19"/>
        <v>0</v>
      </c>
      <c r="O587" s="638" t="s">
        <v>28</v>
      </c>
    </row>
    <row r="588" spans="1:15" s="33" customFormat="1" ht="16.2" customHeight="1">
      <c r="A588" s="66"/>
      <c r="B588" s="97">
        <v>654</v>
      </c>
      <c r="C588" s="504" t="s">
        <v>1042</v>
      </c>
      <c r="D588" s="345" t="s">
        <v>1043</v>
      </c>
      <c r="E588" s="111" t="s">
        <v>506</v>
      </c>
      <c r="F588" s="122" t="s">
        <v>26</v>
      </c>
      <c r="G588" s="111" t="s">
        <v>27</v>
      </c>
      <c r="H588" s="316"/>
      <c r="I588" s="317">
        <v>3</v>
      </c>
      <c r="J588" s="318">
        <v>2843</v>
      </c>
      <c r="K588" s="313">
        <v>2843</v>
      </c>
      <c r="L588" s="314"/>
      <c r="M588" s="315"/>
      <c r="N588" s="291">
        <f t="shared" si="19"/>
        <v>0</v>
      </c>
      <c r="O588" s="638" t="s">
        <v>28</v>
      </c>
    </row>
    <row r="589" spans="1:15" s="33" customFormat="1" ht="16.2" customHeight="1">
      <c r="A589" s="66"/>
      <c r="B589" s="97"/>
      <c r="C589" s="504" t="s">
        <v>1661</v>
      </c>
      <c r="D589" s="345" t="s">
        <v>1662</v>
      </c>
      <c r="E589" s="310" t="s">
        <v>506</v>
      </c>
      <c r="F589" s="311" t="s">
        <v>26</v>
      </c>
      <c r="G589" s="316" t="s">
        <v>1663</v>
      </c>
      <c r="H589" s="316"/>
      <c r="I589" s="317">
        <v>3</v>
      </c>
      <c r="J589" s="318"/>
      <c r="K589" s="313">
        <v>2843</v>
      </c>
      <c r="L589" s="314"/>
      <c r="M589" s="315"/>
      <c r="N589" s="291">
        <f t="shared" si="19"/>
        <v>0</v>
      </c>
      <c r="O589" s="638" t="s">
        <v>28</v>
      </c>
    </row>
    <row r="590" spans="1:15" s="33" customFormat="1" ht="16.2" customHeight="1">
      <c r="A590" s="66"/>
      <c r="B590" s="97">
        <v>655</v>
      </c>
      <c r="C590" s="504" t="s">
        <v>1044</v>
      </c>
      <c r="D590" s="345" t="s">
        <v>1045</v>
      </c>
      <c r="E590" s="316" t="s">
        <v>506</v>
      </c>
      <c r="F590" s="311" t="s">
        <v>26</v>
      </c>
      <c r="G590" s="122" t="s">
        <v>27</v>
      </c>
      <c r="H590" s="317"/>
      <c r="I590" s="317">
        <v>3</v>
      </c>
      <c r="J590" s="318">
        <v>2710</v>
      </c>
      <c r="K590" s="313">
        <v>2710</v>
      </c>
      <c r="L590" s="314"/>
      <c r="M590" s="315"/>
      <c r="N590" s="291">
        <f t="shared" si="19"/>
        <v>0</v>
      </c>
      <c r="O590" s="638" t="s">
        <v>28</v>
      </c>
    </row>
    <row r="591" spans="1:15" s="33" customFormat="1" ht="16.2" customHeight="1">
      <c r="A591" s="65"/>
      <c r="B591" s="96">
        <v>656</v>
      </c>
      <c r="C591" s="504" t="s">
        <v>1370</v>
      </c>
      <c r="D591" s="345" t="s">
        <v>1371</v>
      </c>
      <c r="E591" s="111" t="s">
        <v>506</v>
      </c>
      <c r="F591" s="121" t="s">
        <v>26</v>
      </c>
      <c r="G591" s="122" t="s">
        <v>38</v>
      </c>
      <c r="H591" s="317"/>
      <c r="I591" s="317">
        <v>3</v>
      </c>
      <c r="J591" s="318">
        <v>1700</v>
      </c>
      <c r="K591" s="313">
        <v>1700</v>
      </c>
      <c r="L591" s="314"/>
      <c r="M591" s="315"/>
      <c r="N591" s="291">
        <f t="shared" si="19"/>
        <v>0</v>
      </c>
      <c r="O591" s="638" t="s">
        <v>39</v>
      </c>
    </row>
    <row r="592" spans="1:15" s="33" customFormat="1" ht="16.2" customHeight="1">
      <c r="A592" s="66"/>
      <c r="B592" s="97">
        <v>657</v>
      </c>
      <c r="C592" s="504" t="s">
        <v>1046</v>
      </c>
      <c r="D592" s="345" t="s">
        <v>1047</v>
      </c>
      <c r="E592" s="111" t="s">
        <v>506</v>
      </c>
      <c r="F592" s="122" t="s">
        <v>26</v>
      </c>
      <c r="G592" s="111" t="s">
        <v>52</v>
      </c>
      <c r="H592" s="316"/>
      <c r="I592" s="317">
        <v>3</v>
      </c>
      <c r="J592" s="318">
        <v>2843</v>
      </c>
      <c r="K592" s="313">
        <v>2843</v>
      </c>
      <c r="L592" s="314"/>
      <c r="M592" s="315"/>
      <c r="N592" s="291">
        <f t="shared" si="19"/>
        <v>0</v>
      </c>
      <c r="O592" s="638" t="s">
        <v>28</v>
      </c>
    </row>
    <row r="593" spans="1:15" s="33" customFormat="1" ht="16.2" customHeight="1">
      <c r="A593" s="66"/>
      <c r="B593" s="97">
        <v>659</v>
      </c>
      <c r="C593" s="504" t="s">
        <v>1048</v>
      </c>
      <c r="D593" s="345" t="s">
        <v>1049</v>
      </c>
      <c r="E593" s="111" t="s">
        <v>506</v>
      </c>
      <c r="F593" s="122" t="s">
        <v>26</v>
      </c>
      <c r="G593" s="111" t="s">
        <v>455</v>
      </c>
      <c r="H593" s="316"/>
      <c r="I593" s="317">
        <v>3</v>
      </c>
      <c r="J593" s="318">
        <v>2843</v>
      </c>
      <c r="K593" s="313">
        <v>2843</v>
      </c>
      <c r="L593" s="314"/>
      <c r="M593" s="315"/>
      <c r="N593" s="291">
        <f t="shared" si="19"/>
        <v>0</v>
      </c>
      <c r="O593" s="638" t="s">
        <v>28</v>
      </c>
    </row>
    <row r="594" spans="1:15" s="33" customFormat="1" ht="16.2" customHeight="1">
      <c r="A594" s="67"/>
      <c r="B594" s="97">
        <v>659</v>
      </c>
      <c r="C594" s="457" t="s">
        <v>1050</v>
      </c>
      <c r="D594" s="119" t="s">
        <v>1051</v>
      </c>
      <c r="E594" s="120" t="s">
        <v>506</v>
      </c>
      <c r="F594" s="121" t="s">
        <v>26</v>
      </c>
      <c r="G594" s="120" t="s">
        <v>52</v>
      </c>
      <c r="H594" s="310"/>
      <c r="I594" s="311">
        <v>3</v>
      </c>
      <c r="J594" s="312">
        <v>3177</v>
      </c>
      <c r="K594" s="313">
        <v>3177</v>
      </c>
      <c r="L594" s="314"/>
      <c r="M594" s="315"/>
      <c r="N594" s="291">
        <f t="shared" si="19"/>
        <v>0</v>
      </c>
      <c r="O594" s="638" t="s">
        <v>28</v>
      </c>
    </row>
    <row r="595" spans="1:15" ht="16.2" customHeight="1">
      <c r="A595" s="77"/>
      <c r="B595" s="100"/>
      <c r="C595" s="484" t="s">
        <v>1052</v>
      </c>
      <c r="D595" s="123" t="s">
        <v>1053</v>
      </c>
      <c r="E595" s="111" t="s">
        <v>506</v>
      </c>
      <c r="F595" s="122" t="s">
        <v>26</v>
      </c>
      <c r="G595" s="111" t="s">
        <v>1054</v>
      </c>
      <c r="H595" s="316"/>
      <c r="I595" s="317">
        <v>3</v>
      </c>
      <c r="J595" s="318">
        <v>2843</v>
      </c>
      <c r="K595" s="313">
        <v>2843</v>
      </c>
      <c r="L595" s="314"/>
      <c r="M595" s="315"/>
      <c r="N595" s="291">
        <f t="shared" si="19"/>
        <v>0</v>
      </c>
      <c r="O595" s="638" t="s">
        <v>28</v>
      </c>
    </row>
    <row r="596" spans="1:15" ht="16.2" customHeight="1">
      <c r="A596" s="64"/>
      <c r="B596" s="96">
        <v>660</v>
      </c>
      <c r="C596" s="484" t="s">
        <v>1055</v>
      </c>
      <c r="D596" s="123" t="s">
        <v>1056</v>
      </c>
      <c r="E596" s="111" t="s">
        <v>506</v>
      </c>
      <c r="F596" s="122" t="s">
        <v>26</v>
      </c>
      <c r="G596" s="111" t="s">
        <v>52</v>
      </c>
      <c r="H596" s="316"/>
      <c r="I596" s="317">
        <v>3</v>
      </c>
      <c r="J596" s="318">
        <v>2843</v>
      </c>
      <c r="K596" s="313">
        <v>2843</v>
      </c>
      <c r="L596" s="314"/>
      <c r="M596" s="315"/>
      <c r="N596" s="291">
        <f t="shared" si="19"/>
        <v>0</v>
      </c>
      <c r="O596" s="638" t="s">
        <v>28</v>
      </c>
    </row>
    <row r="597" spans="1:15" ht="16.2" customHeight="1">
      <c r="A597" s="66"/>
      <c r="B597" s="97">
        <v>661</v>
      </c>
      <c r="C597" s="484" t="s">
        <v>1057</v>
      </c>
      <c r="D597" s="123" t="s">
        <v>1058</v>
      </c>
      <c r="E597" s="111" t="s">
        <v>506</v>
      </c>
      <c r="F597" s="122" t="s">
        <v>26</v>
      </c>
      <c r="G597" s="111" t="s">
        <v>27</v>
      </c>
      <c r="H597" s="316"/>
      <c r="I597" s="317">
        <v>3</v>
      </c>
      <c r="J597" s="318">
        <v>2967</v>
      </c>
      <c r="K597" s="313">
        <v>2967</v>
      </c>
      <c r="L597" s="314"/>
      <c r="M597" s="315"/>
      <c r="N597" s="291">
        <f t="shared" si="19"/>
        <v>0</v>
      </c>
      <c r="O597" s="638" t="s">
        <v>28</v>
      </c>
    </row>
    <row r="598" spans="1:15" ht="16.2" customHeight="1">
      <c r="A598" s="65"/>
      <c r="B598" s="96"/>
      <c r="C598" s="484" t="s">
        <v>1059</v>
      </c>
      <c r="D598" s="123" t="s">
        <v>1060</v>
      </c>
      <c r="E598" s="111" t="s">
        <v>506</v>
      </c>
      <c r="F598" s="122" t="s">
        <v>26</v>
      </c>
      <c r="G598" s="122" t="s">
        <v>27</v>
      </c>
      <c r="H598" s="317"/>
      <c r="I598" s="317">
        <v>3</v>
      </c>
      <c r="J598" s="318">
        <v>2843</v>
      </c>
      <c r="K598" s="313">
        <v>2843</v>
      </c>
      <c r="L598" s="314"/>
      <c r="M598" s="315"/>
      <c r="N598" s="291">
        <f t="shared" si="19"/>
        <v>0</v>
      </c>
      <c r="O598" s="638" t="s">
        <v>28</v>
      </c>
    </row>
    <row r="599" spans="1:15" ht="16.2" customHeight="1">
      <c r="A599" s="78" t="s">
        <v>421</v>
      </c>
      <c r="B599" s="97">
        <v>192</v>
      </c>
      <c r="C599" s="484" t="s">
        <v>1061</v>
      </c>
      <c r="D599" s="123" t="s">
        <v>1062</v>
      </c>
      <c r="E599" s="111" t="s">
        <v>506</v>
      </c>
      <c r="F599" s="122" t="s">
        <v>26</v>
      </c>
      <c r="G599" s="122" t="s">
        <v>52</v>
      </c>
      <c r="H599" s="317"/>
      <c r="I599" s="317">
        <v>3</v>
      </c>
      <c r="J599" s="318">
        <v>2967</v>
      </c>
      <c r="K599" s="313">
        <v>2967</v>
      </c>
      <c r="L599" s="314"/>
      <c r="M599" s="315"/>
      <c r="N599" s="291">
        <f t="shared" si="19"/>
        <v>0</v>
      </c>
      <c r="O599" s="638" t="s">
        <v>28</v>
      </c>
    </row>
    <row r="600" spans="1:15" ht="16.2" customHeight="1">
      <c r="A600" s="66"/>
      <c r="B600" s="97">
        <v>663</v>
      </c>
      <c r="C600" s="457" t="s">
        <v>1063</v>
      </c>
      <c r="D600" s="119" t="s">
        <v>1064</v>
      </c>
      <c r="E600" s="120" t="s">
        <v>506</v>
      </c>
      <c r="F600" s="121" t="s">
        <v>26</v>
      </c>
      <c r="G600" s="120" t="s">
        <v>52</v>
      </c>
      <c r="H600" s="310"/>
      <c r="I600" s="311">
        <v>3</v>
      </c>
      <c r="J600" s="312">
        <v>2967</v>
      </c>
      <c r="K600" s="313">
        <v>2967</v>
      </c>
      <c r="L600" s="314"/>
      <c r="M600" s="315"/>
      <c r="N600" s="291">
        <f t="shared" si="19"/>
        <v>0</v>
      </c>
      <c r="O600" s="638" t="s">
        <v>28</v>
      </c>
    </row>
    <row r="601" spans="1:15" ht="16.2" customHeight="1" thickBot="1">
      <c r="A601" s="64"/>
      <c r="B601" s="96">
        <v>664</v>
      </c>
      <c r="C601" s="510" t="s">
        <v>1065</v>
      </c>
      <c r="D601" s="511" t="s">
        <v>1066</v>
      </c>
      <c r="E601" s="346" t="s">
        <v>506</v>
      </c>
      <c r="F601" s="513" t="s">
        <v>26</v>
      </c>
      <c r="G601" s="346" t="s">
        <v>27</v>
      </c>
      <c r="H601" s="598"/>
      <c r="I601" s="322">
        <v>3</v>
      </c>
      <c r="J601" s="599">
        <v>2275</v>
      </c>
      <c r="K601" s="550">
        <v>2275</v>
      </c>
      <c r="L601" s="551"/>
      <c r="M601" s="552"/>
      <c r="N601" s="521">
        <f t="shared" si="19"/>
        <v>0</v>
      </c>
      <c r="O601" s="553" t="s">
        <v>39</v>
      </c>
    </row>
    <row r="602" spans="1:15" ht="16.2" hidden="1" customHeight="1">
      <c r="A602" s="64"/>
      <c r="B602" s="96">
        <v>668</v>
      </c>
      <c r="C602" s="415" t="s">
        <v>1067</v>
      </c>
      <c r="D602" s="416" t="s">
        <v>1068</v>
      </c>
      <c r="E602" s="417" t="s">
        <v>506</v>
      </c>
      <c r="F602" s="408" t="s">
        <v>46</v>
      </c>
      <c r="G602" s="417" t="s">
        <v>78</v>
      </c>
      <c r="H602" s="417"/>
      <c r="I602" s="408">
        <v>5</v>
      </c>
      <c r="J602" s="418">
        <v>1315</v>
      </c>
      <c r="K602" s="390">
        <v>1140</v>
      </c>
      <c r="L602" s="390"/>
      <c r="M602" s="392"/>
      <c r="N602" s="366" t="str">
        <f t="shared" si="19"/>
        <v/>
      </c>
      <c r="O602" s="393" t="s">
        <v>47</v>
      </c>
    </row>
    <row r="603" spans="1:15" ht="16.2" customHeight="1">
      <c r="A603" s="66"/>
      <c r="B603" s="97">
        <v>669</v>
      </c>
      <c r="C603" s="497" t="s">
        <v>1069</v>
      </c>
      <c r="D603" s="588" t="s">
        <v>1070</v>
      </c>
      <c r="E603" s="589" t="s">
        <v>506</v>
      </c>
      <c r="F603" s="590" t="s">
        <v>26</v>
      </c>
      <c r="G603" s="589" t="s">
        <v>70</v>
      </c>
      <c r="H603" s="571"/>
      <c r="I603" s="572">
        <v>3</v>
      </c>
      <c r="J603" s="591">
        <v>2215</v>
      </c>
      <c r="K603" s="592">
        <v>2215</v>
      </c>
      <c r="L603" s="593"/>
      <c r="M603" s="594"/>
      <c r="N603" s="578">
        <f t="shared" si="19"/>
        <v>0</v>
      </c>
      <c r="O603" s="564" t="s">
        <v>28</v>
      </c>
    </row>
    <row r="604" spans="1:15" ht="16.2" customHeight="1">
      <c r="A604" s="66"/>
      <c r="B604" s="97">
        <v>670</v>
      </c>
      <c r="C604" s="487" t="s">
        <v>1071</v>
      </c>
      <c r="D604" s="118" t="s">
        <v>1072</v>
      </c>
      <c r="E604" s="116" t="s">
        <v>506</v>
      </c>
      <c r="F604" s="117" t="s">
        <v>26</v>
      </c>
      <c r="G604" s="116" t="s">
        <v>27</v>
      </c>
      <c r="H604" s="316"/>
      <c r="I604" s="317">
        <v>3</v>
      </c>
      <c r="J604" s="318">
        <v>2275</v>
      </c>
      <c r="K604" s="313">
        <v>2275</v>
      </c>
      <c r="L604" s="314"/>
      <c r="M604" s="315"/>
      <c r="N604" s="291">
        <f t="shared" si="19"/>
        <v>0</v>
      </c>
      <c r="O604" s="638" t="s">
        <v>28</v>
      </c>
    </row>
    <row r="605" spans="1:15" ht="16.2" customHeight="1">
      <c r="A605" s="64"/>
      <c r="B605" s="96">
        <v>671</v>
      </c>
      <c r="C605" s="484" t="s">
        <v>1073</v>
      </c>
      <c r="D605" s="123" t="s">
        <v>1074</v>
      </c>
      <c r="E605" s="111" t="s">
        <v>506</v>
      </c>
      <c r="F605" s="122" t="s">
        <v>26</v>
      </c>
      <c r="G605" s="111" t="s">
        <v>27</v>
      </c>
      <c r="H605" s="316"/>
      <c r="I605" s="317">
        <v>3</v>
      </c>
      <c r="J605" s="318">
        <v>3112</v>
      </c>
      <c r="K605" s="313">
        <v>3112</v>
      </c>
      <c r="L605" s="314"/>
      <c r="M605" s="315"/>
      <c r="N605" s="291">
        <f t="shared" si="19"/>
        <v>0</v>
      </c>
      <c r="O605" s="638" t="s">
        <v>1462</v>
      </c>
    </row>
    <row r="606" spans="1:15" ht="16.2" customHeight="1">
      <c r="A606" s="66"/>
      <c r="B606" s="97">
        <v>672</v>
      </c>
      <c r="C606" s="484" t="s">
        <v>1075</v>
      </c>
      <c r="D606" s="123" t="s">
        <v>1076</v>
      </c>
      <c r="E606" s="111" t="s">
        <v>506</v>
      </c>
      <c r="F606" s="122" t="s">
        <v>26</v>
      </c>
      <c r="G606" s="111" t="s">
        <v>52</v>
      </c>
      <c r="H606" s="316"/>
      <c r="I606" s="317">
        <v>3</v>
      </c>
      <c r="J606" s="318">
        <v>3112</v>
      </c>
      <c r="K606" s="313">
        <v>3112</v>
      </c>
      <c r="L606" s="314"/>
      <c r="M606" s="315"/>
      <c r="N606" s="291">
        <f t="shared" si="19"/>
        <v>0</v>
      </c>
      <c r="O606" s="638" t="s">
        <v>28</v>
      </c>
    </row>
    <row r="607" spans="1:15" ht="16.2" customHeight="1">
      <c r="A607" s="66"/>
      <c r="B607" s="97">
        <v>674</v>
      </c>
      <c r="C607" s="487" t="s">
        <v>1077</v>
      </c>
      <c r="D607" s="118" t="s">
        <v>1078</v>
      </c>
      <c r="E607" s="116" t="s">
        <v>506</v>
      </c>
      <c r="F607" s="117" t="s">
        <v>65</v>
      </c>
      <c r="G607" s="116" t="s">
        <v>27</v>
      </c>
      <c r="H607" s="316"/>
      <c r="I607" s="317">
        <v>3</v>
      </c>
      <c r="J607" s="318">
        <v>2275</v>
      </c>
      <c r="K607" s="313">
        <v>2275</v>
      </c>
      <c r="L607" s="314"/>
      <c r="M607" s="315"/>
      <c r="N607" s="291">
        <f t="shared" si="19"/>
        <v>0</v>
      </c>
      <c r="O607" s="638" t="s">
        <v>28</v>
      </c>
    </row>
    <row r="608" spans="1:15" ht="16.2" customHeight="1">
      <c r="A608" s="64"/>
      <c r="B608" s="96">
        <v>675</v>
      </c>
      <c r="C608" s="484" t="s">
        <v>1079</v>
      </c>
      <c r="D608" s="123" t="s">
        <v>1080</v>
      </c>
      <c r="E608" s="111" t="s">
        <v>506</v>
      </c>
      <c r="F608" s="122" t="s">
        <v>26</v>
      </c>
      <c r="G608" s="111" t="s">
        <v>302</v>
      </c>
      <c r="H608" s="316"/>
      <c r="I608" s="317">
        <v>1</v>
      </c>
      <c r="J608" s="318">
        <v>3273</v>
      </c>
      <c r="K608" s="313">
        <v>3273</v>
      </c>
      <c r="L608" s="314"/>
      <c r="M608" s="315"/>
      <c r="N608" s="291">
        <f t="shared" si="19"/>
        <v>0</v>
      </c>
      <c r="O608" s="638" t="s">
        <v>28</v>
      </c>
    </row>
    <row r="609" spans="1:15" s="36" customFormat="1" ht="16.2" customHeight="1">
      <c r="A609" s="66"/>
      <c r="B609" s="97">
        <v>676</v>
      </c>
      <c r="C609" s="484" t="s">
        <v>1081</v>
      </c>
      <c r="D609" s="123" t="s">
        <v>1082</v>
      </c>
      <c r="E609" s="111" t="s">
        <v>506</v>
      </c>
      <c r="F609" s="121" t="s">
        <v>26</v>
      </c>
      <c r="G609" s="122" t="s">
        <v>27</v>
      </c>
      <c r="H609" s="317" t="s">
        <v>930</v>
      </c>
      <c r="I609" s="317">
        <v>1</v>
      </c>
      <c r="J609" s="318">
        <v>2967</v>
      </c>
      <c r="K609" s="313">
        <v>2967</v>
      </c>
      <c r="L609" s="314"/>
      <c r="M609" s="315"/>
      <c r="N609" s="291">
        <f t="shared" si="19"/>
        <v>0</v>
      </c>
      <c r="O609" s="638" t="s">
        <v>28</v>
      </c>
    </row>
    <row r="610" spans="1:15" ht="16.2" customHeight="1">
      <c r="A610" s="76"/>
      <c r="B610" s="102"/>
      <c r="C610" s="484" t="s">
        <v>1083</v>
      </c>
      <c r="D610" s="123" t="s">
        <v>1084</v>
      </c>
      <c r="E610" s="111" t="s">
        <v>506</v>
      </c>
      <c r="F610" s="122" t="s">
        <v>26</v>
      </c>
      <c r="G610" s="122" t="s">
        <v>27</v>
      </c>
      <c r="H610" s="317"/>
      <c r="I610" s="317">
        <v>3</v>
      </c>
      <c r="J610" s="318">
        <v>2843</v>
      </c>
      <c r="K610" s="313">
        <v>2843</v>
      </c>
      <c r="L610" s="314"/>
      <c r="M610" s="315"/>
      <c r="N610" s="291">
        <f t="shared" si="19"/>
        <v>0</v>
      </c>
      <c r="O610" s="638" t="s">
        <v>28</v>
      </c>
    </row>
    <row r="611" spans="1:15" ht="16.2" customHeight="1">
      <c r="A611" s="76"/>
      <c r="B611" s="102"/>
      <c r="C611" s="484" t="s">
        <v>1085</v>
      </c>
      <c r="D611" s="123" t="s">
        <v>1086</v>
      </c>
      <c r="E611" s="111" t="s">
        <v>506</v>
      </c>
      <c r="F611" s="122" t="s">
        <v>26</v>
      </c>
      <c r="G611" s="111" t="s">
        <v>27</v>
      </c>
      <c r="H611" s="316"/>
      <c r="I611" s="317">
        <v>3</v>
      </c>
      <c r="J611" s="318">
        <v>2591</v>
      </c>
      <c r="K611" s="313">
        <v>2591</v>
      </c>
      <c r="L611" s="314"/>
      <c r="M611" s="315"/>
      <c r="N611" s="291">
        <f t="shared" si="19"/>
        <v>0</v>
      </c>
      <c r="O611" s="638" t="s">
        <v>28</v>
      </c>
    </row>
    <row r="612" spans="1:15" ht="16.2" customHeight="1">
      <c r="A612" s="76"/>
      <c r="B612" s="102"/>
      <c r="C612" s="484" t="s">
        <v>1087</v>
      </c>
      <c r="D612" s="123" t="s">
        <v>1088</v>
      </c>
      <c r="E612" s="111" t="s">
        <v>506</v>
      </c>
      <c r="F612" s="122" t="s">
        <v>26</v>
      </c>
      <c r="G612" s="111" t="s">
        <v>27</v>
      </c>
      <c r="H612" s="316"/>
      <c r="I612" s="317">
        <v>3</v>
      </c>
      <c r="J612" s="318">
        <v>2662</v>
      </c>
      <c r="K612" s="313">
        <v>2662</v>
      </c>
      <c r="L612" s="314"/>
      <c r="M612" s="315"/>
      <c r="N612" s="291">
        <f t="shared" si="19"/>
        <v>0</v>
      </c>
      <c r="O612" s="638" t="s">
        <v>28</v>
      </c>
    </row>
    <row r="613" spans="1:15" ht="16.2" customHeight="1">
      <c r="A613" s="64"/>
      <c r="B613" s="96">
        <v>201</v>
      </c>
      <c r="C613" s="484" t="s">
        <v>1089</v>
      </c>
      <c r="D613" s="123" t="s">
        <v>1090</v>
      </c>
      <c r="E613" s="111" t="s">
        <v>506</v>
      </c>
      <c r="F613" s="122" t="s">
        <v>26</v>
      </c>
      <c r="G613" s="111" t="s">
        <v>27</v>
      </c>
      <c r="H613" s="316"/>
      <c r="I613" s="317">
        <v>3</v>
      </c>
      <c r="J613" s="318">
        <v>2710</v>
      </c>
      <c r="K613" s="313">
        <v>2710</v>
      </c>
      <c r="L613" s="314"/>
      <c r="M613" s="315"/>
      <c r="N613" s="291">
        <f t="shared" si="19"/>
        <v>0</v>
      </c>
      <c r="O613" s="638" t="s">
        <v>28</v>
      </c>
    </row>
    <row r="614" spans="1:15" s="36" customFormat="1" ht="16.2" customHeight="1">
      <c r="A614" s="64"/>
      <c r="B614" s="96">
        <v>198</v>
      </c>
      <c r="C614" s="484" t="s">
        <v>1091</v>
      </c>
      <c r="D614" s="123" t="s">
        <v>1092</v>
      </c>
      <c r="E614" s="111" t="s">
        <v>506</v>
      </c>
      <c r="F614" s="122" t="s">
        <v>26</v>
      </c>
      <c r="G614" s="111" t="s">
        <v>85</v>
      </c>
      <c r="H614" s="316"/>
      <c r="I614" s="317">
        <v>1</v>
      </c>
      <c r="J614" s="318">
        <v>3387</v>
      </c>
      <c r="K614" s="313">
        <v>3387</v>
      </c>
      <c r="L614" s="314"/>
      <c r="M614" s="315"/>
      <c r="N614" s="291">
        <f t="shared" si="19"/>
        <v>0</v>
      </c>
      <c r="O614" s="638" t="s">
        <v>28</v>
      </c>
    </row>
    <row r="615" spans="1:15" s="36" customFormat="1" ht="16.2" customHeight="1">
      <c r="A615" s="64"/>
      <c r="B615" s="96">
        <v>199</v>
      </c>
      <c r="C615" s="484" t="s">
        <v>1093</v>
      </c>
      <c r="D615" s="123" t="s">
        <v>1094</v>
      </c>
      <c r="E615" s="111" t="s">
        <v>506</v>
      </c>
      <c r="F615" s="122" t="s">
        <v>26</v>
      </c>
      <c r="G615" s="111" t="s">
        <v>302</v>
      </c>
      <c r="H615" s="316"/>
      <c r="I615" s="317">
        <v>1</v>
      </c>
      <c r="J615" s="318">
        <v>3387</v>
      </c>
      <c r="K615" s="313">
        <v>3387</v>
      </c>
      <c r="L615" s="314"/>
      <c r="M615" s="315"/>
      <c r="N615" s="291">
        <f t="shared" si="19"/>
        <v>0</v>
      </c>
      <c r="O615" s="638" t="s">
        <v>28</v>
      </c>
    </row>
    <row r="616" spans="1:15" ht="16.2" customHeight="1">
      <c r="A616" s="64"/>
      <c r="B616" s="96">
        <v>211</v>
      </c>
      <c r="C616" s="484" t="s">
        <v>1095</v>
      </c>
      <c r="D616" s="123" t="s">
        <v>1096</v>
      </c>
      <c r="E616" s="111" t="s">
        <v>506</v>
      </c>
      <c r="F616" s="122" t="s">
        <v>26</v>
      </c>
      <c r="G616" s="111" t="s">
        <v>131</v>
      </c>
      <c r="H616" s="316"/>
      <c r="I616" s="317">
        <v>1</v>
      </c>
      <c r="J616" s="318">
        <v>3387</v>
      </c>
      <c r="K616" s="313">
        <v>3387</v>
      </c>
      <c r="L616" s="314"/>
      <c r="M616" s="315"/>
      <c r="N616" s="291">
        <f t="shared" si="19"/>
        <v>0</v>
      </c>
      <c r="O616" s="638" t="s">
        <v>28</v>
      </c>
    </row>
    <row r="617" spans="1:15" ht="16.2" customHeight="1">
      <c r="A617" s="64"/>
      <c r="B617" s="96">
        <v>191</v>
      </c>
      <c r="C617" s="484" t="s">
        <v>1097</v>
      </c>
      <c r="D617" s="123" t="s">
        <v>1098</v>
      </c>
      <c r="E617" s="111" t="s">
        <v>506</v>
      </c>
      <c r="F617" s="122" t="s">
        <v>26</v>
      </c>
      <c r="G617" s="111" t="s">
        <v>27</v>
      </c>
      <c r="H617" s="316"/>
      <c r="I617" s="317">
        <v>3</v>
      </c>
      <c r="J617" s="318">
        <v>2591</v>
      </c>
      <c r="K617" s="313">
        <v>2591</v>
      </c>
      <c r="L617" s="314"/>
      <c r="M617" s="315"/>
      <c r="N617" s="291">
        <f t="shared" si="19"/>
        <v>0</v>
      </c>
      <c r="O617" s="638" t="s">
        <v>28</v>
      </c>
    </row>
    <row r="618" spans="1:15" ht="16.2" customHeight="1">
      <c r="A618" s="65"/>
      <c r="B618" s="96">
        <v>191</v>
      </c>
      <c r="C618" s="457" t="s">
        <v>1099</v>
      </c>
      <c r="D618" s="119" t="s">
        <v>1100</v>
      </c>
      <c r="E618" s="120" t="s">
        <v>506</v>
      </c>
      <c r="F618" s="121" t="s">
        <v>26</v>
      </c>
      <c r="G618" s="120" t="s">
        <v>302</v>
      </c>
      <c r="H618" s="310"/>
      <c r="I618" s="311">
        <v>1</v>
      </c>
      <c r="J618" s="312">
        <v>3387</v>
      </c>
      <c r="K618" s="313">
        <v>3387</v>
      </c>
      <c r="L618" s="314"/>
      <c r="M618" s="315"/>
      <c r="N618" s="291">
        <f t="shared" si="19"/>
        <v>0</v>
      </c>
      <c r="O618" s="638" t="s">
        <v>28</v>
      </c>
    </row>
    <row r="619" spans="1:15" ht="16.2" customHeight="1">
      <c r="A619" s="66"/>
      <c r="B619" s="97">
        <v>194</v>
      </c>
      <c r="C619" s="484" t="s">
        <v>485</v>
      </c>
      <c r="D619" s="123" t="s">
        <v>486</v>
      </c>
      <c r="E619" s="111" t="s">
        <v>506</v>
      </c>
      <c r="F619" s="121" t="s">
        <v>26</v>
      </c>
      <c r="G619" s="122" t="s">
        <v>70</v>
      </c>
      <c r="H619" s="317"/>
      <c r="I619" s="317">
        <v>1</v>
      </c>
      <c r="J619" s="318">
        <v>3522</v>
      </c>
      <c r="K619" s="313">
        <v>3280</v>
      </c>
      <c r="L619" s="313"/>
      <c r="M619" s="319"/>
      <c r="N619" s="291">
        <f t="shared" si="19"/>
        <v>0</v>
      </c>
      <c r="O619" s="638" t="s">
        <v>1462</v>
      </c>
    </row>
    <row r="620" spans="1:15" s="39" customFormat="1" ht="16.2" customHeight="1">
      <c r="A620" s="64"/>
      <c r="B620" s="96">
        <v>204</v>
      </c>
      <c r="C620" s="484" t="s">
        <v>1103</v>
      </c>
      <c r="D620" s="123" t="s">
        <v>1104</v>
      </c>
      <c r="E620" s="111" t="s">
        <v>506</v>
      </c>
      <c r="F620" s="122" t="s">
        <v>578</v>
      </c>
      <c r="G620" s="111" t="s">
        <v>38</v>
      </c>
      <c r="H620" s="316"/>
      <c r="I620" s="317">
        <v>3</v>
      </c>
      <c r="J620" s="318">
        <v>638</v>
      </c>
      <c r="K620" s="313">
        <v>638</v>
      </c>
      <c r="L620" s="314"/>
      <c r="M620" s="315"/>
      <c r="N620" s="291">
        <f t="shared" si="19"/>
        <v>0</v>
      </c>
      <c r="O620" s="638" t="s">
        <v>39</v>
      </c>
    </row>
    <row r="621" spans="1:15" s="39" customFormat="1" ht="16.2" customHeight="1">
      <c r="A621" s="65"/>
      <c r="B621" s="96"/>
      <c r="C621" s="484" t="s">
        <v>1105</v>
      </c>
      <c r="D621" s="123" t="s">
        <v>1106</v>
      </c>
      <c r="E621" s="111" t="s">
        <v>506</v>
      </c>
      <c r="F621" s="122" t="s">
        <v>578</v>
      </c>
      <c r="G621" s="111" t="s">
        <v>27</v>
      </c>
      <c r="H621" s="316"/>
      <c r="I621" s="317">
        <v>3</v>
      </c>
      <c r="J621" s="318">
        <v>698</v>
      </c>
      <c r="K621" s="313">
        <v>648</v>
      </c>
      <c r="L621" s="314"/>
      <c r="M621" s="315"/>
      <c r="N621" s="291">
        <f t="shared" si="19"/>
        <v>0</v>
      </c>
      <c r="O621" s="638" t="s">
        <v>28</v>
      </c>
    </row>
    <row r="622" spans="1:15" ht="16.2" customHeight="1">
      <c r="A622" s="67"/>
      <c r="B622" s="97"/>
      <c r="C622" s="457" t="s">
        <v>1107</v>
      </c>
      <c r="D622" s="119" t="s">
        <v>1108</v>
      </c>
      <c r="E622" s="120" t="s">
        <v>506</v>
      </c>
      <c r="F622" s="121" t="s">
        <v>578</v>
      </c>
      <c r="G622" s="120" t="s">
        <v>131</v>
      </c>
      <c r="H622" s="310"/>
      <c r="I622" s="311">
        <v>1</v>
      </c>
      <c r="J622" s="312">
        <v>1782</v>
      </c>
      <c r="K622" s="313">
        <v>1655</v>
      </c>
      <c r="L622" s="314"/>
      <c r="M622" s="315"/>
      <c r="N622" s="291">
        <f t="shared" si="19"/>
        <v>0</v>
      </c>
      <c r="O622" s="638" t="s">
        <v>28</v>
      </c>
    </row>
    <row r="623" spans="1:15" ht="16.2" customHeight="1" thickBot="1">
      <c r="A623" s="65"/>
      <c r="B623" s="96"/>
      <c r="C623" s="493" t="s">
        <v>1109</v>
      </c>
      <c r="D623" s="494" t="s">
        <v>1110</v>
      </c>
      <c r="E623" s="495" t="s">
        <v>506</v>
      </c>
      <c r="F623" s="465" t="s">
        <v>578</v>
      </c>
      <c r="G623" s="495" t="s">
        <v>302</v>
      </c>
      <c r="H623" s="598"/>
      <c r="I623" s="322">
        <v>1</v>
      </c>
      <c r="J623" s="599">
        <v>2131</v>
      </c>
      <c r="K623" s="550">
        <v>1979</v>
      </c>
      <c r="L623" s="551"/>
      <c r="M623" s="552"/>
      <c r="N623" s="521">
        <f t="shared" si="19"/>
        <v>0</v>
      </c>
      <c r="O623" s="553" t="s">
        <v>28</v>
      </c>
    </row>
    <row r="624" spans="1:15" s="36" customFormat="1" ht="16.2" hidden="1" customHeight="1">
      <c r="A624" s="65"/>
      <c r="B624" s="96"/>
      <c r="C624" s="428" t="s">
        <v>1111</v>
      </c>
      <c r="D624" s="386" t="s">
        <v>1112</v>
      </c>
      <c r="E624" s="387" t="s">
        <v>506</v>
      </c>
      <c r="F624" s="388" t="s">
        <v>578</v>
      </c>
      <c r="G624" s="388" t="s">
        <v>131</v>
      </c>
      <c r="H624" s="388"/>
      <c r="I624" s="388">
        <v>1</v>
      </c>
      <c r="J624" s="394">
        <v>846</v>
      </c>
      <c r="K624" s="391">
        <v>700</v>
      </c>
      <c r="L624" s="391"/>
      <c r="M624" s="392"/>
      <c r="N624" s="366" t="str">
        <f t="shared" si="19"/>
        <v/>
      </c>
      <c r="O624" s="393" t="s">
        <v>47</v>
      </c>
    </row>
    <row r="625" spans="1:15" s="39" customFormat="1" ht="16.2" customHeight="1">
      <c r="A625" s="65"/>
      <c r="B625" s="96"/>
      <c r="C625" s="447" t="s">
        <v>1113</v>
      </c>
      <c r="D625" s="609" t="s">
        <v>1114</v>
      </c>
      <c r="E625" s="610" t="s">
        <v>506</v>
      </c>
      <c r="F625" s="611" t="s">
        <v>578</v>
      </c>
      <c r="G625" s="610" t="s">
        <v>705</v>
      </c>
      <c r="H625" s="581"/>
      <c r="I625" s="612">
        <v>1</v>
      </c>
      <c r="J625" s="613">
        <v>2698</v>
      </c>
      <c r="K625" s="615">
        <v>2050</v>
      </c>
      <c r="L625" s="615"/>
      <c r="M625" s="594"/>
      <c r="N625" s="578">
        <f t="shared" si="19"/>
        <v>0</v>
      </c>
      <c r="O625" s="564" t="s">
        <v>28</v>
      </c>
    </row>
    <row r="626" spans="1:15" s="39" customFormat="1" ht="16.2" customHeight="1">
      <c r="A626" s="65"/>
      <c r="B626" s="96"/>
      <c r="C626" s="457" t="s">
        <v>1115</v>
      </c>
      <c r="D626" s="119" t="s">
        <v>1116</v>
      </c>
      <c r="E626" s="120" t="s">
        <v>506</v>
      </c>
      <c r="F626" s="121" t="s">
        <v>578</v>
      </c>
      <c r="G626" s="120" t="s">
        <v>27</v>
      </c>
      <c r="H626" s="310"/>
      <c r="I626" s="311">
        <v>3</v>
      </c>
      <c r="J626" s="312">
        <v>592</v>
      </c>
      <c r="K626" s="320">
        <v>480</v>
      </c>
      <c r="L626" s="320"/>
      <c r="M626" s="315"/>
      <c r="N626" s="291">
        <f t="shared" ref="N626:N668" si="20">IF(O626="продано","",IF(L626="",IF(K626="",J626*M626,K626*M626),IF(MOD(M626,3)=0,M626*L626,K626*M626)))</f>
        <v>0</v>
      </c>
      <c r="O626" s="638" t="s">
        <v>28</v>
      </c>
    </row>
    <row r="627" spans="1:15" s="39" customFormat="1" ht="16.2" customHeight="1">
      <c r="A627" s="65"/>
      <c r="B627" s="96"/>
      <c r="C627" s="457" t="s">
        <v>1117</v>
      </c>
      <c r="D627" s="119" t="s">
        <v>1118</v>
      </c>
      <c r="E627" s="120" t="s">
        <v>506</v>
      </c>
      <c r="F627" s="121" t="s">
        <v>578</v>
      </c>
      <c r="G627" s="120" t="s">
        <v>52</v>
      </c>
      <c r="H627" s="310"/>
      <c r="I627" s="311">
        <v>3</v>
      </c>
      <c r="J627" s="312">
        <v>693</v>
      </c>
      <c r="K627" s="320">
        <v>550</v>
      </c>
      <c r="L627" s="320"/>
      <c r="M627" s="315"/>
      <c r="N627" s="291">
        <f t="shared" si="20"/>
        <v>0</v>
      </c>
      <c r="O627" s="638" t="s">
        <v>28</v>
      </c>
    </row>
    <row r="628" spans="1:15" s="39" customFormat="1" ht="16.2" customHeight="1">
      <c r="A628" s="65"/>
      <c r="B628" s="96"/>
      <c r="C628" s="484" t="s">
        <v>1119</v>
      </c>
      <c r="D628" s="123" t="s">
        <v>1120</v>
      </c>
      <c r="E628" s="111" t="s">
        <v>506</v>
      </c>
      <c r="F628" s="121" t="s">
        <v>578</v>
      </c>
      <c r="G628" s="122" t="s">
        <v>73</v>
      </c>
      <c r="H628" s="317"/>
      <c r="I628" s="317">
        <v>1</v>
      </c>
      <c r="J628" s="318">
        <v>1143</v>
      </c>
      <c r="K628" s="320">
        <v>900</v>
      </c>
      <c r="L628" s="314"/>
      <c r="M628" s="315"/>
      <c r="N628" s="291">
        <f t="shared" si="20"/>
        <v>0</v>
      </c>
      <c r="O628" s="638" t="s">
        <v>28</v>
      </c>
    </row>
    <row r="629" spans="1:15" s="39" customFormat="1" ht="16.2" customHeight="1">
      <c r="A629" s="65"/>
      <c r="B629" s="96"/>
      <c r="C629" s="457" t="s">
        <v>1121</v>
      </c>
      <c r="D629" s="119" t="s">
        <v>1122</v>
      </c>
      <c r="E629" s="120" t="s">
        <v>506</v>
      </c>
      <c r="F629" s="121" t="s">
        <v>578</v>
      </c>
      <c r="G629" s="120" t="s">
        <v>327</v>
      </c>
      <c r="H629" s="310"/>
      <c r="I629" s="311">
        <v>1</v>
      </c>
      <c r="J629" s="312">
        <v>2417</v>
      </c>
      <c r="K629" s="320">
        <v>2100</v>
      </c>
      <c r="L629" s="314"/>
      <c r="M629" s="315"/>
      <c r="N629" s="291">
        <f t="shared" si="20"/>
        <v>0</v>
      </c>
      <c r="O629" s="638" t="s">
        <v>39</v>
      </c>
    </row>
    <row r="630" spans="1:15" s="39" customFormat="1" ht="16.2" customHeight="1">
      <c r="A630" s="65"/>
      <c r="B630" s="96"/>
      <c r="C630" s="457" t="s">
        <v>1123</v>
      </c>
      <c r="D630" s="119" t="s">
        <v>1124</v>
      </c>
      <c r="E630" s="120" t="s">
        <v>506</v>
      </c>
      <c r="F630" s="121" t="s">
        <v>578</v>
      </c>
      <c r="G630" s="120" t="s">
        <v>528</v>
      </c>
      <c r="H630" s="310"/>
      <c r="I630" s="311">
        <v>1</v>
      </c>
      <c r="J630" s="312">
        <v>3346</v>
      </c>
      <c r="K630" s="320">
        <v>3000</v>
      </c>
      <c r="L630" s="314"/>
      <c r="M630" s="315"/>
      <c r="N630" s="291">
        <f t="shared" si="20"/>
        <v>0</v>
      </c>
      <c r="O630" s="638" t="s">
        <v>39</v>
      </c>
    </row>
    <row r="631" spans="1:15" s="39" customFormat="1" ht="16.2" customHeight="1">
      <c r="A631" s="65"/>
      <c r="B631" s="96"/>
      <c r="C631" s="484" t="s">
        <v>1125</v>
      </c>
      <c r="D631" s="123" t="s">
        <v>1126</v>
      </c>
      <c r="E631" s="111" t="s">
        <v>506</v>
      </c>
      <c r="F631" s="121" t="s">
        <v>65</v>
      </c>
      <c r="G631" s="122" t="s">
        <v>1127</v>
      </c>
      <c r="H631" s="317"/>
      <c r="I631" s="317">
        <v>1</v>
      </c>
      <c r="J631" s="318">
        <v>3050</v>
      </c>
      <c r="K631" s="320">
        <v>2900</v>
      </c>
      <c r="L631" s="314"/>
      <c r="M631" s="315"/>
      <c r="N631" s="291">
        <f t="shared" si="20"/>
        <v>0</v>
      </c>
      <c r="O631" s="638" t="s">
        <v>28</v>
      </c>
    </row>
    <row r="632" spans="1:15" ht="16.2" customHeight="1">
      <c r="A632" s="65"/>
      <c r="B632" s="96"/>
      <c r="C632" s="484" t="s">
        <v>1128</v>
      </c>
      <c r="D632" s="123" t="s">
        <v>1129</v>
      </c>
      <c r="E632" s="111" t="s">
        <v>506</v>
      </c>
      <c r="F632" s="121" t="s">
        <v>65</v>
      </c>
      <c r="G632" s="122" t="s">
        <v>1127</v>
      </c>
      <c r="H632" s="317"/>
      <c r="I632" s="317">
        <v>1</v>
      </c>
      <c r="J632" s="318">
        <v>5000</v>
      </c>
      <c r="K632" s="320">
        <v>4200</v>
      </c>
      <c r="L632" s="314"/>
      <c r="M632" s="315"/>
      <c r="N632" s="291">
        <f t="shared" si="20"/>
        <v>0</v>
      </c>
      <c r="O632" s="638" t="s">
        <v>28</v>
      </c>
    </row>
    <row r="633" spans="1:15" ht="16.2" customHeight="1">
      <c r="A633" s="65"/>
      <c r="B633" s="96"/>
      <c r="C633" s="484" t="s">
        <v>1130</v>
      </c>
      <c r="D633" s="123" t="s">
        <v>1131</v>
      </c>
      <c r="E633" s="111" t="s">
        <v>506</v>
      </c>
      <c r="F633" s="121" t="s">
        <v>65</v>
      </c>
      <c r="G633" s="122" t="s">
        <v>1127</v>
      </c>
      <c r="H633" s="317"/>
      <c r="I633" s="317">
        <v>1</v>
      </c>
      <c r="J633" s="318">
        <v>2350</v>
      </c>
      <c r="K633" s="320">
        <v>1900</v>
      </c>
      <c r="L633" s="314"/>
      <c r="M633" s="315"/>
      <c r="N633" s="291">
        <f t="shared" si="20"/>
        <v>0</v>
      </c>
      <c r="O633" s="638" t="s">
        <v>28</v>
      </c>
    </row>
    <row r="634" spans="1:15" ht="16.2" customHeight="1">
      <c r="A634" s="65"/>
      <c r="B634" s="96"/>
      <c r="C634" s="484" t="s">
        <v>1664</v>
      </c>
      <c r="D634" s="123" t="s">
        <v>1665</v>
      </c>
      <c r="E634" s="111" t="s">
        <v>506</v>
      </c>
      <c r="F634" s="121" t="s">
        <v>26</v>
      </c>
      <c r="G634" s="122" t="s">
        <v>35</v>
      </c>
      <c r="H634" s="317"/>
      <c r="I634" s="317">
        <v>3</v>
      </c>
      <c r="J634" s="318"/>
      <c r="K634" s="320"/>
      <c r="L634" s="314"/>
      <c r="M634" s="315"/>
      <c r="N634" s="291">
        <f t="shared" si="20"/>
        <v>0</v>
      </c>
      <c r="O634" s="638" t="s">
        <v>28</v>
      </c>
    </row>
    <row r="635" spans="1:15" ht="16.2" customHeight="1">
      <c r="A635" s="67"/>
      <c r="B635" s="97"/>
      <c r="C635" s="484" t="s">
        <v>1134</v>
      </c>
      <c r="D635" s="123" t="s">
        <v>1135</v>
      </c>
      <c r="E635" s="111" t="s">
        <v>506</v>
      </c>
      <c r="F635" s="121" t="s">
        <v>26</v>
      </c>
      <c r="G635" s="122" t="s">
        <v>27</v>
      </c>
      <c r="H635" s="317"/>
      <c r="I635" s="317">
        <v>3</v>
      </c>
      <c r="J635" s="318">
        <v>582</v>
      </c>
      <c r="K635" s="313">
        <v>515</v>
      </c>
      <c r="L635" s="314"/>
      <c r="M635" s="315"/>
      <c r="N635" s="291">
        <f t="shared" si="20"/>
        <v>0</v>
      </c>
      <c r="O635" s="638" t="s">
        <v>28</v>
      </c>
    </row>
    <row r="636" spans="1:15" ht="16.2" customHeight="1">
      <c r="A636" s="65"/>
      <c r="B636" s="96"/>
      <c r="C636" s="484" t="s">
        <v>1136</v>
      </c>
      <c r="D636" s="123" t="s">
        <v>1137</v>
      </c>
      <c r="E636" s="111" t="s">
        <v>506</v>
      </c>
      <c r="F636" s="121" t="s">
        <v>65</v>
      </c>
      <c r="G636" s="122" t="s">
        <v>1127</v>
      </c>
      <c r="H636" s="317"/>
      <c r="I636" s="317">
        <v>1</v>
      </c>
      <c r="J636" s="318">
        <v>4300</v>
      </c>
      <c r="K636" s="320">
        <v>3500</v>
      </c>
      <c r="L636" s="314"/>
      <c r="M636" s="315"/>
      <c r="N636" s="291">
        <f t="shared" si="20"/>
        <v>0</v>
      </c>
      <c r="O636" s="638" t="s">
        <v>28</v>
      </c>
    </row>
    <row r="637" spans="1:15" ht="16.2" customHeight="1">
      <c r="A637" s="65"/>
      <c r="B637" s="96"/>
      <c r="C637" s="484" t="s">
        <v>1138</v>
      </c>
      <c r="D637" s="123" t="s">
        <v>1139</v>
      </c>
      <c r="E637" s="111" t="s">
        <v>506</v>
      </c>
      <c r="F637" s="121" t="s">
        <v>26</v>
      </c>
      <c r="G637" s="122" t="s">
        <v>27</v>
      </c>
      <c r="H637" s="317"/>
      <c r="I637" s="317">
        <v>3</v>
      </c>
      <c r="J637" s="318">
        <v>430</v>
      </c>
      <c r="K637" s="320">
        <v>330</v>
      </c>
      <c r="L637" s="320"/>
      <c r="M637" s="315"/>
      <c r="N637" s="291">
        <f t="shared" si="20"/>
        <v>0</v>
      </c>
      <c r="O637" s="638" t="s">
        <v>28</v>
      </c>
    </row>
    <row r="638" spans="1:15" ht="16.2" customHeight="1">
      <c r="A638" s="65"/>
      <c r="B638" s="96"/>
      <c r="C638" s="484" t="s">
        <v>1140</v>
      </c>
      <c r="D638" s="123" t="s">
        <v>1141</v>
      </c>
      <c r="E638" s="111" t="s">
        <v>506</v>
      </c>
      <c r="F638" s="121" t="s">
        <v>26</v>
      </c>
      <c r="G638" s="122" t="s">
        <v>166</v>
      </c>
      <c r="H638" s="317"/>
      <c r="I638" s="317">
        <v>3</v>
      </c>
      <c r="J638" s="318">
        <v>1240</v>
      </c>
      <c r="K638" s="320">
        <v>800</v>
      </c>
      <c r="L638" s="314"/>
      <c r="M638" s="315"/>
      <c r="N638" s="291">
        <f t="shared" si="20"/>
        <v>0</v>
      </c>
      <c r="O638" s="638" t="s">
        <v>28</v>
      </c>
    </row>
    <row r="639" spans="1:15" s="39" customFormat="1" ht="16.2" customHeight="1">
      <c r="A639" s="65"/>
      <c r="B639" s="96"/>
      <c r="C639" s="484" t="s">
        <v>1142</v>
      </c>
      <c r="D639" s="123" t="s">
        <v>1143</v>
      </c>
      <c r="E639" s="111" t="s">
        <v>506</v>
      </c>
      <c r="F639" s="121" t="s">
        <v>578</v>
      </c>
      <c r="G639" s="122" t="s">
        <v>52</v>
      </c>
      <c r="H639" s="317"/>
      <c r="I639" s="317">
        <v>3</v>
      </c>
      <c r="J639" s="318">
        <v>756</v>
      </c>
      <c r="K639" s="320">
        <v>600</v>
      </c>
      <c r="L639" s="320"/>
      <c r="M639" s="315"/>
      <c r="N639" s="291">
        <f t="shared" si="20"/>
        <v>0</v>
      </c>
      <c r="O639" s="638" t="s">
        <v>28</v>
      </c>
    </row>
    <row r="640" spans="1:15" s="39" customFormat="1" ht="16.2" customHeight="1" thickBot="1">
      <c r="A640" s="64"/>
      <c r="B640" s="96">
        <v>393</v>
      </c>
      <c r="C640" s="462" t="s">
        <v>1144</v>
      </c>
      <c r="D640" s="463" t="s">
        <v>1145</v>
      </c>
      <c r="E640" s="464" t="s">
        <v>506</v>
      </c>
      <c r="F640" s="465" t="s">
        <v>578</v>
      </c>
      <c r="G640" s="466" t="s">
        <v>182</v>
      </c>
      <c r="H640" s="321"/>
      <c r="I640" s="321">
        <v>5</v>
      </c>
      <c r="J640" s="549">
        <v>480</v>
      </c>
      <c r="K640" s="614">
        <v>370</v>
      </c>
      <c r="L640" s="551"/>
      <c r="M640" s="552"/>
      <c r="N640" s="521">
        <f t="shared" si="20"/>
        <v>0</v>
      </c>
      <c r="O640" s="553" t="s">
        <v>28</v>
      </c>
    </row>
    <row r="641" spans="1:91" s="36" customFormat="1" ht="16.2" hidden="1" customHeight="1">
      <c r="A641" s="65"/>
      <c r="B641" s="96"/>
      <c r="C641" s="415" t="s">
        <v>1148</v>
      </c>
      <c r="D641" s="416" t="s">
        <v>1149</v>
      </c>
      <c r="E641" s="417" t="s">
        <v>506</v>
      </c>
      <c r="F641" s="388" t="s">
        <v>578</v>
      </c>
      <c r="G641" s="408" t="s">
        <v>27</v>
      </c>
      <c r="H641" s="408"/>
      <c r="I641" s="408">
        <v>3</v>
      </c>
      <c r="J641" s="418">
        <v>709</v>
      </c>
      <c r="K641" s="391">
        <v>600</v>
      </c>
      <c r="L641" s="390"/>
      <c r="M641" s="392"/>
      <c r="N641" s="366" t="str">
        <f t="shared" si="20"/>
        <v/>
      </c>
      <c r="O641" s="393" t="s">
        <v>47</v>
      </c>
    </row>
    <row r="642" spans="1:91" s="39" customFormat="1" ht="16.2" customHeight="1" thickBot="1">
      <c r="A642" s="64"/>
      <c r="B642" s="96">
        <v>165</v>
      </c>
      <c r="C642" s="653" t="s">
        <v>1154</v>
      </c>
      <c r="D642" s="654" t="s">
        <v>1155</v>
      </c>
      <c r="E642" s="473" t="s">
        <v>506</v>
      </c>
      <c r="F642" s="474" t="s">
        <v>46</v>
      </c>
      <c r="G642" s="475" t="s">
        <v>88</v>
      </c>
      <c r="H642" s="602"/>
      <c r="I642" s="602">
        <v>3</v>
      </c>
      <c r="J642" s="603">
        <v>731</v>
      </c>
      <c r="K642" s="655">
        <v>599</v>
      </c>
      <c r="L642" s="626"/>
      <c r="M642" s="627"/>
      <c r="N642" s="607">
        <f t="shared" si="20"/>
        <v>0</v>
      </c>
      <c r="O642" s="608" t="s">
        <v>28</v>
      </c>
    </row>
    <row r="643" spans="1:91" s="39" customFormat="1" ht="16.2" hidden="1" customHeight="1">
      <c r="A643" s="64"/>
      <c r="B643" s="96">
        <v>404</v>
      </c>
      <c r="C643" s="415" t="s">
        <v>1156</v>
      </c>
      <c r="D643" s="416" t="s">
        <v>1157</v>
      </c>
      <c r="E643" s="417" t="s">
        <v>506</v>
      </c>
      <c r="F643" s="388" t="s">
        <v>26</v>
      </c>
      <c r="G643" s="408" t="s">
        <v>70</v>
      </c>
      <c r="H643" s="408"/>
      <c r="I643" s="408">
        <v>3</v>
      </c>
      <c r="J643" s="418">
        <v>474</v>
      </c>
      <c r="K643" s="391">
        <v>400</v>
      </c>
      <c r="L643" s="390"/>
      <c r="M643" s="392"/>
      <c r="N643" s="366" t="str">
        <f t="shared" si="20"/>
        <v/>
      </c>
      <c r="O643" s="393" t="s">
        <v>47</v>
      </c>
    </row>
    <row r="644" spans="1:91" s="39" customFormat="1" ht="16.2" customHeight="1">
      <c r="A644" s="64"/>
      <c r="B644" s="96"/>
      <c r="C644" s="554" t="s">
        <v>1668</v>
      </c>
      <c r="D644" s="656" t="s">
        <v>1700</v>
      </c>
      <c r="E644" s="571" t="s">
        <v>506</v>
      </c>
      <c r="F644" s="612" t="s">
        <v>26</v>
      </c>
      <c r="G644" s="572" t="s">
        <v>70</v>
      </c>
      <c r="H644" s="573"/>
      <c r="I644" s="572">
        <v>3</v>
      </c>
      <c r="J644" s="574"/>
      <c r="K644" s="657">
        <v>366</v>
      </c>
      <c r="L644" s="576"/>
      <c r="M644" s="577"/>
      <c r="N644" s="578">
        <f t="shared" si="20"/>
        <v>0</v>
      </c>
      <c r="O644" s="564" t="s">
        <v>28</v>
      </c>
    </row>
    <row r="645" spans="1:91" s="39" customFormat="1" ht="16.2" customHeight="1">
      <c r="A645" s="64"/>
      <c r="B645" s="96">
        <v>144</v>
      </c>
      <c r="C645" s="504" t="s">
        <v>1162</v>
      </c>
      <c r="D645" s="345" t="s">
        <v>1163</v>
      </c>
      <c r="E645" s="111" t="s">
        <v>506</v>
      </c>
      <c r="F645" s="121" t="s">
        <v>65</v>
      </c>
      <c r="G645" s="122" t="s">
        <v>1127</v>
      </c>
      <c r="H645" s="317"/>
      <c r="I645" s="317">
        <v>1</v>
      </c>
      <c r="J645" s="318">
        <v>3200</v>
      </c>
      <c r="K645" s="320">
        <v>2500</v>
      </c>
      <c r="L645" s="314"/>
      <c r="M645" s="315"/>
      <c r="N645" s="291">
        <f t="shared" si="20"/>
        <v>0</v>
      </c>
      <c r="O645" s="638" t="s">
        <v>28</v>
      </c>
    </row>
    <row r="646" spans="1:91" s="39" customFormat="1" ht="16.2" customHeight="1" thickBot="1">
      <c r="A646" s="64"/>
      <c r="B646" s="96">
        <v>177</v>
      </c>
      <c r="C646" s="547" t="s">
        <v>1164</v>
      </c>
      <c r="D646" s="548" t="s">
        <v>1165</v>
      </c>
      <c r="E646" s="464" t="s">
        <v>506</v>
      </c>
      <c r="F646" s="465" t="s">
        <v>65</v>
      </c>
      <c r="G646" s="466" t="s">
        <v>1127</v>
      </c>
      <c r="H646" s="321"/>
      <c r="I646" s="321">
        <v>1</v>
      </c>
      <c r="J646" s="549">
        <v>4000</v>
      </c>
      <c r="K646" s="614">
        <v>3400</v>
      </c>
      <c r="L646" s="551"/>
      <c r="M646" s="552"/>
      <c r="N646" s="521">
        <f t="shared" si="20"/>
        <v>0</v>
      </c>
      <c r="O646" s="553" t="s">
        <v>28</v>
      </c>
      <c r="P646" s="351"/>
      <c r="Q646" s="351"/>
      <c r="R646" s="351"/>
      <c r="S646" s="351"/>
      <c r="T646" s="351"/>
      <c r="U646" s="351"/>
      <c r="V646" s="351"/>
      <c r="W646" s="351"/>
      <c r="X646" s="351"/>
      <c r="Y646" s="351"/>
      <c r="Z646" s="351"/>
      <c r="AA646" s="351"/>
      <c r="AB646" s="351"/>
      <c r="AC646" s="351"/>
      <c r="AD646" s="351"/>
      <c r="AE646" s="351"/>
      <c r="AF646" s="351"/>
      <c r="AG646" s="351"/>
      <c r="AH646" s="351"/>
      <c r="AI646" s="351"/>
      <c r="AJ646" s="351"/>
      <c r="AK646" s="351"/>
      <c r="AL646" s="351"/>
      <c r="AM646" s="351"/>
      <c r="AN646" s="351"/>
      <c r="AO646" s="351"/>
      <c r="AP646" s="351"/>
      <c r="AQ646" s="351"/>
      <c r="AR646" s="351"/>
      <c r="AS646" s="351"/>
      <c r="AT646" s="351"/>
      <c r="AU646" s="351"/>
      <c r="AV646" s="351"/>
      <c r="AW646" s="351"/>
      <c r="AX646" s="351"/>
      <c r="AY646" s="351"/>
      <c r="AZ646" s="351"/>
      <c r="BA646" s="351"/>
      <c r="BB646" s="351"/>
      <c r="BC646" s="351"/>
      <c r="BD646" s="351"/>
      <c r="BE646" s="351"/>
      <c r="BF646" s="351"/>
      <c r="BG646" s="351"/>
      <c r="BH646" s="351"/>
      <c r="BI646" s="351"/>
      <c r="BJ646" s="351"/>
      <c r="BK646" s="351"/>
      <c r="BL646" s="351"/>
      <c r="BM646" s="351"/>
      <c r="BN646" s="351"/>
      <c r="BO646" s="351"/>
      <c r="BP646" s="351"/>
      <c r="BQ646" s="351"/>
      <c r="BR646" s="351"/>
      <c r="BS646" s="351"/>
      <c r="BT646" s="351"/>
      <c r="BU646" s="351"/>
      <c r="BV646" s="351"/>
      <c r="BW646" s="351"/>
      <c r="BX646" s="351"/>
      <c r="BY646" s="351"/>
      <c r="BZ646" s="351"/>
      <c r="CA646" s="351"/>
      <c r="CB646" s="351"/>
      <c r="CC646" s="351"/>
      <c r="CD646" s="351"/>
      <c r="CE646" s="351"/>
      <c r="CF646" s="351"/>
      <c r="CG646" s="351"/>
      <c r="CH646" s="351"/>
      <c r="CI646" s="351"/>
      <c r="CJ646" s="351"/>
      <c r="CK646" s="351"/>
      <c r="CL646" s="351"/>
      <c r="CM646" s="351"/>
    </row>
    <row r="647" spans="1:91" s="39" customFormat="1" ht="16.2" hidden="1" customHeight="1">
      <c r="A647" s="66"/>
      <c r="B647" s="97">
        <v>145</v>
      </c>
      <c r="C647" s="415" t="s">
        <v>1166</v>
      </c>
      <c r="D647" s="416" t="s">
        <v>1167</v>
      </c>
      <c r="E647" s="417" t="s">
        <v>506</v>
      </c>
      <c r="F647" s="388" t="s">
        <v>65</v>
      </c>
      <c r="G647" s="408" t="s">
        <v>1127</v>
      </c>
      <c r="H647" s="408"/>
      <c r="I647" s="408">
        <v>1</v>
      </c>
      <c r="J647" s="418">
        <v>5000</v>
      </c>
      <c r="K647" s="391">
        <v>4200</v>
      </c>
      <c r="L647" s="390"/>
      <c r="M647" s="392"/>
      <c r="N647" s="366" t="str">
        <f t="shared" si="20"/>
        <v/>
      </c>
      <c r="O647" s="393" t="s">
        <v>47</v>
      </c>
    </row>
    <row r="648" spans="1:91" s="39" customFormat="1" ht="16.2" customHeight="1">
      <c r="A648" s="66"/>
      <c r="B648" s="97"/>
      <c r="C648" s="554" t="s">
        <v>1666</v>
      </c>
      <c r="D648" s="656" t="s">
        <v>1667</v>
      </c>
      <c r="E648" s="589" t="s">
        <v>506</v>
      </c>
      <c r="F648" s="611" t="s">
        <v>578</v>
      </c>
      <c r="G648" s="590" t="s">
        <v>182</v>
      </c>
      <c r="H648" s="573"/>
      <c r="I648" s="572">
        <v>3</v>
      </c>
      <c r="J648" s="574"/>
      <c r="K648" s="658">
        <v>461</v>
      </c>
      <c r="L648" s="576"/>
      <c r="M648" s="577"/>
      <c r="N648" s="578">
        <f t="shared" si="20"/>
        <v>0</v>
      </c>
      <c r="O648" s="564" t="s">
        <v>28</v>
      </c>
      <c r="P648" s="351"/>
      <c r="Q648" s="351"/>
      <c r="R648" s="351"/>
      <c r="S648" s="351"/>
      <c r="T648" s="351"/>
      <c r="U648" s="351"/>
      <c r="V648" s="351"/>
      <c r="W648" s="351"/>
      <c r="X648" s="351"/>
      <c r="Y648" s="351"/>
      <c r="Z648" s="351"/>
      <c r="AA648" s="351"/>
      <c r="AB648" s="351"/>
      <c r="AC648" s="351"/>
      <c r="AD648" s="351"/>
      <c r="AE648" s="351"/>
      <c r="AF648" s="351"/>
      <c r="AG648" s="351"/>
      <c r="AH648" s="351"/>
      <c r="AI648" s="351"/>
      <c r="AJ648" s="351"/>
      <c r="AK648" s="351"/>
      <c r="AL648" s="351"/>
      <c r="AM648" s="351"/>
      <c r="AN648" s="351"/>
      <c r="AO648" s="351"/>
      <c r="AP648" s="351"/>
      <c r="AQ648" s="351"/>
      <c r="AR648" s="351"/>
      <c r="AS648" s="351"/>
      <c r="AT648" s="351"/>
      <c r="AU648" s="351"/>
      <c r="AV648" s="351"/>
      <c r="AW648" s="351"/>
      <c r="AX648" s="351"/>
      <c r="AY648" s="351"/>
      <c r="AZ648" s="351"/>
      <c r="BA648" s="351"/>
      <c r="BB648" s="351"/>
      <c r="BC648" s="351"/>
      <c r="BD648" s="351"/>
      <c r="BE648" s="351"/>
      <c r="BF648" s="351"/>
      <c r="BG648" s="351"/>
      <c r="BH648" s="351"/>
      <c r="BI648" s="351"/>
      <c r="BJ648" s="351"/>
      <c r="BK648" s="351"/>
      <c r="BL648" s="351"/>
      <c r="BM648" s="351"/>
      <c r="BN648" s="351"/>
      <c r="BO648" s="351"/>
      <c r="BP648" s="351"/>
      <c r="BQ648" s="351"/>
      <c r="BR648" s="351"/>
      <c r="BS648" s="351"/>
      <c r="BT648" s="351"/>
      <c r="BU648" s="351"/>
      <c r="BV648" s="351"/>
      <c r="BW648" s="351"/>
      <c r="BX648" s="351"/>
      <c r="BY648" s="351"/>
      <c r="BZ648" s="351"/>
      <c r="CA648" s="351"/>
      <c r="CB648" s="351"/>
      <c r="CC648" s="351"/>
      <c r="CD648" s="351"/>
      <c r="CE648" s="351"/>
      <c r="CF648" s="351"/>
      <c r="CG648" s="351"/>
      <c r="CH648" s="351"/>
      <c r="CI648" s="351"/>
      <c r="CJ648" s="351"/>
      <c r="CK648" s="351"/>
      <c r="CL648" s="351"/>
      <c r="CM648" s="351"/>
    </row>
    <row r="649" spans="1:91" s="39" customFormat="1" ht="16.2" customHeight="1">
      <c r="A649" s="65"/>
      <c r="B649" s="96"/>
      <c r="C649" s="484" t="s">
        <v>1168</v>
      </c>
      <c r="D649" s="123" t="s">
        <v>1169</v>
      </c>
      <c r="E649" s="111" t="s">
        <v>506</v>
      </c>
      <c r="F649" s="121" t="s">
        <v>578</v>
      </c>
      <c r="G649" s="122" t="s">
        <v>27</v>
      </c>
      <c r="H649" s="122"/>
      <c r="I649" s="122">
        <v>5</v>
      </c>
      <c r="J649" s="132">
        <v>629</v>
      </c>
      <c r="K649" s="155">
        <v>450</v>
      </c>
      <c r="L649" s="156"/>
      <c r="M649" s="161"/>
      <c r="N649" s="291">
        <f t="shared" si="20"/>
        <v>0</v>
      </c>
      <c r="O649" s="638" t="s">
        <v>28</v>
      </c>
      <c r="P649" s="351"/>
      <c r="Q649" s="351"/>
      <c r="R649" s="351"/>
      <c r="S649" s="351"/>
      <c r="T649" s="351"/>
      <c r="U649" s="351"/>
      <c r="V649" s="351"/>
      <c r="W649" s="351"/>
      <c r="X649" s="351"/>
      <c r="Y649" s="351"/>
      <c r="Z649" s="351"/>
      <c r="AA649" s="351"/>
      <c r="AB649" s="351"/>
      <c r="AC649" s="351"/>
      <c r="AD649" s="351"/>
      <c r="AE649" s="351"/>
      <c r="AF649" s="351"/>
      <c r="AG649" s="351"/>
      <c r="AH649" s="351"/>
      <c r="AI649" s="351"/>
      <c r="AJ649" s="351"/>
      <c r="AK649" s="351"/>
      <c r="AL649" s="351"/>
      <c r="AM649" s="351"/>
      <c r="AN649" s="351"/>
      <c r="AO649" s="351"/>
      <c r="AP649" s="351"/>
      <c r="AQ649" s="351"/>
      <c r="AR649" s="351"/>
      <c r="AS649" s="351"/>
      <c r="AT649" s="351"/>
      <c r="AU649" s="351"/>
      <c r="AV649" s="351"/>
      <c r="AW649" s="351"/>
      <c r="AX649" s="351"/>
      <c r="AY649" s="351"/>
      <c r="AZ649" s="351"/>
      <c r="BA649" s="351"/>
      <c r="BB649" s="351"/>
      <c r="BC649" s="351"/>
      <c r="BD649" s="351"/>
      <c r="BE649" s="351"/>
      <c r="BF649" s="351"/>
      <c r="BG649" s="351"/>
      <c r="BH649" s="351"/>
      <c r="BI649" s="351"/>
      <c r="BJ649" s="351"/>
      <c r="BK649" s="351"/>
      <c r="BL649" s="351"/>
      <c r="BM649" s="351"/>
      <c r="BN649" s="351"/>
      <c r="BO649" s="351"/>
      <c r="BP649" s="351"/>
      <c r="BQ649" s="351"/>
      <c r="BR649" s="351"/>
      <c r="BS649" s="351"/>
      <c r="BT649" s="351"/>
      <c r="BU649" s="351"/>
      <c r="BV649" s="351"/>
      <c r="BW649" s="351"/>
      <c r="BX649" s="351"/>
      <c r="BY649" s="351"/>
      <c r="BZ649" s="351"/>
      <c r="CA649" s="351"/>
      <c r="CB649" s="351"/>
      <c r="CC649" s="351"/>
      <c r="CD649" s="351"/>
      <c r="CE649" s="351"/>
      <c r="CF649" s="351"/>
      <c r="CG649" s="351"/>
      <c r="CH649" s="351"/>
      <c r="CI649" s="351"/>
      <c r="CJ649" s="351"/>
      <c r="CK649" s="351"/>
      <c r="CL649" s="351"/>
      <c r="CM649" s="351"/>
    </row>
    <row r="650" spans="1:91" s="39" customFormat="1" ht="16.2" customHeight="1">
      <c r="A650" s="66"/>
      <c r="B650" s="97">
        <v>156</v>
      </c>
      <c r="C650" s="484" t="s">
        <v>1174</v>
      </c>
      <c r="D650" s="123" t="s">
        <v>1175</v>
      </c>
      <c r="E650" s="111" t="s">
        <v>506</v>
      </c>
      <c r="F650" s="121" t="s">
        <v>578</v>
      </c>
      <c r="G650" s="122" t="s">
        <v>302</v>
      </c>
      <c r="H650" s="122"/>
      <c r="I650" s="121">
        <v>1</v>
      </c>
      <c r="J650" s="131">
        <v>1434</v>
      </c>
      <c r="K650" s="155">
        <v>580</v>
      </c>
      <c r="L650" s="155"/>
      <c r="M650" s="161"/>
      <c r="N650" s="291">
        <f t="shared" si="20"/>
        <v>0</v>
      </c>
      <c r="O650" s="638" t="s">
        <v>28</v>
      </c>
      <c r="P650" s="351"/>
      <c r="Q650" s="351"/>
      <c r="R650" s="351"/>
      <c r="S650" s="351"/>
      <c r="T650" s="351"/>
      <c r="U650" s="351"/>
      <c r="V650" s="351"/>
      <c r="W650" s="351"/>
      <c r="X650" s="351"/>
      <c r="Y650" s="351"/>
      <c r="Z650" s="351"/>
      <c r="AA650" s="351"/>
      <c r="AB650" s="351"/>
      <c r="AC650" s="351"/>
      <c r="AD650" s="351"/>
      <c r="AE650" s="351"/>
      <c r="AF650" s="351"/>
      <c r="AG650" s="351"/>
      <c r="AH650" s="351"/>
      <c r="AI650" s="351"/>
      <c r="AJ650" s="351"/>
      <c r="AK650" s="351"/>
      <c r="AL650" s="351"/>
      <c r="AM650" s="351"/>
      <c r="AN650" s="351"/>
      <c r="AO650" s="351"/>
      <c r="AP650" s="351"/>
      <c r="AQ650" s="351"/>
      <c r="AR650" s="351"/>
      <c r="AS650" s="351"/>
      <c r="AT650" s="351"/>
      <c r="AU650" s="351"/>
      <c r="AV650" s="351"/>
      <c r="AW650" s="351"/>
      <c r="AX650" s="351"/>
      <c r="AY650" s="351"/>
      <c r="AZ650" s="351"/>
      <c r="BA650" s="351"/>
      <c r="BB650" s="351"/>
      <c r="BC650" s="351"/>
      <c r="BD650" s="351"/>
      <c r="BE650" s="351"/>
      <c r="BF650" s="351"/>
      <c r="BG650" s="351"/>
      <c r="BH650" s="351"/>
      <c r="BI650" s="351"/>
      <c r="BJ650" s="351"/>
      <c r="BK650" s="351"/>
      <c r="BL650" s="351"/>
      <c r="BM650" s="351"/>
      <c r="BN650" s="351"/>
      <c r="BO650" s="351"/>
      <c r="BP650" s="351"/>
      <c r="BQ650" s="351"/>
      <c r="BR650" s="351"/>
      <c r="BS650" s="351"/>
      <c r="BT650" s="351"/>
      <c r="BU650" s="351"/>
      <c r="BV650" s="351"/>
      <c r="BW650" s="351"/>
      <c r="BX650" s="351"/>
      <c r="BY650" s="351"/>
      <c r="BZ650" s="351"/>
      <c r="CA650" s="351"/>
      <c r="CB650" s="351"/>
      <c r="CC650" s="351"/>
      <c r="CD650" s="351"/>
      <c r="CE650" s="351"/>
      <c r="CF650" s="351"/>
      <c r="CG650" s="351"/>
      <c r="CH650" s="351"/>
      <c r="CI650" s="351"/>
      <c r="CJ650" s="351"/>
      <c r="CK650" s="351"/>
      <c r="CL650" s="351"/>
      <c r="CM650" s="351"/>
    </row>
    <row r="651" spans="1:91" s="39" customFormat="1" ht="16.2" customHeight="1">
      <c r="A651" s="64"/>
      <c r="B651" s="96">
        <v>157</v>
      </c>
      <c r="C651" s="484" t="s">
        <v>1176</v>
      </c>
      <c r="D651" s="123" t="s">
        <v>1177</v>
      </c>
      <c r="E651" s="111" t="s">
        <v>506</v>
      </c>
      <c r="F651" s="121" t="s">
        <v>578</v>
      </c>
      <c r="G651" s="122" t="s">
        <v>302</v>
      </c>
      <c r="H651" s="122"/>
      <c r="I651" s="121">
        <v>1</v>
      </c>
      <c r="J651" s="131">
        <v>1521</v>
      </c>
      <c r="K651" s="155">
        <v>620</v>
      </c>
      <c r="L651" s="155"/>
      <c r="M651" s="161"/>
      <c r="N651" s="147">
        <f t="shared" si="20"/>
        <v>0</v>
      </c>
      <c r="O651" s="638" t="s">
        <v>28</v>
      </c>
      <c r="P651" s="351"/>
      <c r="Q651" s="351"/>
      <c r="R651" s="351"/>
      <c r="S651" s="351"/>
      <c r="T651" s="351"/>
      <c r="U651" s="351"/>
      <c r="V651" s="351"/>
      <c r="W651" s="351"/>
      <c r="X651" s="351"/>
      <c r="Y651" s="351"/>
      <c r="Z651" s="351"/>
      <c r="AA651" s="351"/>
      <c r="AB651" s="351"/>
      <c r="AC651" s="351"/>
      <c r="AD651" s="351"/>
      <c r="AE651" s="351"/>
      <c r="AF651" s="351"/>
      <c r="AG651" s="351"/>
      <c r="AH651" s="351"/>
      <c r="AI651" s="351"/>
      <c r="AJ651" s="351"/>
      <c r="AK651" s="351"/>
      <c r="AL651" s="351"/>
      <c r="AM651" s="351"/>
      <c r="AN651" s="351"/>
      <c r="AO651" s="351"/>
      <c r="AP651" s="351"/>
      <c r="AQ651" s="351"/>
      <c r="AR651" s="351"/>
      <c r="AS651" s="351"/>
      <c r="AT651" s="351"/>
      <c r="AU651" s="351"/>
      <c r="AV651" s="351"/>
      <c r="AW651" s="351"/>
      <c r="AX651" s="351"/>
      <c r="AY651" s="351"/>
      <c r="AZ651" s="351"/>
      <c r="BA651" s="351"/>
      <c r="BB651" s="351"/>
      <c r="BC651" s="351"/>
      <c r="BD651" s="351"/>
      <c r="BE651" s="351"/>
      <c r="BF651" s="351"/>
      <c r="BG651" s="351"/>
      <c r="BH651" s="351"/>
      <c r="BI651" s="351"/>
      <c r="BJ651" s="351"/>
      <c r="BK651" s="351"/>
      <c r="BL651" s="351"/>
      <c r="BM651" s="351"/>
      <c r="BN651" s="351"/>
      <c r="BO651" s="351"/>
      <c r="BP651" s="351"/>
      <c r="BQ651" s="351"/>
      <c r="BR651" s="351"/>
      <c r="BS651" s="351"/>
      <c r="BT651" s="351"/>
      <c r="BU651" s="351"/>
      <c r="BV651" s="351"/>
      <c r="BW651" s="351"/>
      <c r="BX651" s="351"/>
      <c r="BY651" s="351"/>
      <c r="BZ651" s="351"/>
      <c r="CA651" s="351"/>
      <c r="CB651" s="351"/>
      <c r="CC651" s="351"/>
      <c r="CD651" s="351"/>
      <c r="CE651" s="351"/>
      <c r="CF651" s="351"/>
      <c r="CG651" s="351"/>
      <c r="CH651" s="351"/>
      <c r="CI651" s="351"/>
      <c r="CJ651" s="351"/>
      <c r="CK651" s="351"/>
      <c r="CL651" s="351"/>
      <c r="CM651" s="351"/>
    </row>
    <row r="652" spans="1:91" s="39" customFormat="1" ht="16.2" customHeight="1" thickBot="1">
      <c r="A652" s="65"/>
      <c r="B652" s="96">
        <v>157</v>
      </c>
      <c r="C652" s="493" t="s">
        <v>1178</v>
      </c>
      <c r="D652" s="494" t="s">
        <v>1179</v>
      </c>
      <c r="E652" s="495" t="s">
        <v>506</v>
      </c>
      <c r="F652" s="465" t="s">
        <v>578</v>
      </c>
      <c r="G652" s="495" t="s">
        <v>302</v>
      </c>
      <c r="H652" s="495"/>
      <c r="I652" s="465">
        <v>1</v>
      </c>
      <c r="J652" s="286">
        <v>1240</v>
      </c>
      <c r="K652" s="468">
        <v>470</v>
      </c>
      <c r="L652" s="468"/>
      <c r="M652" s="289"/>
      <c r="N652" s="469">
        <f t="shared" si="20"/>
        <v>0</v>
      </c>
      <c r="O652" s="470" t="s">
        <v>28</v>
      </c>
      <c r="P652" s="351"/>
      <c r="Q652" s="351"/>
      <c r="R652" s="351"/>
      <c r="S652" s="351"/>
      <c r="T652" s="351"/>
      <c r="U652" s="351"/>
      <c r="V652" s="351"/>
      <c r="W652" s="351"/>
      <c r="X652" s="351"/>
      <c r="Y652" s="351"/>
      <c r="Z652" s="351"/>
      <c r="AA652" s="351"/>
      <c r="AB652" s="351"/>
      <c r="AC652" s="351"/>
      <c r="AD652" s="351"/>
      <c r="AE652" s="351"/>
      <c r="AF652" s="351"/>
      <c r="AG652" s="351"/>
      <c r="AH652" s="351"/>
      <c r="AI652" s="351"/>
      <c r="AJ652" s="351"/>
      <c r="AK652" s="351"/>
      <c r="AL652" s="351"/>
      <c r="AM652" s="351"/>
      <c r="AN652" s="351"/>
      <c r="AO652" s="351"/>
      <c r="AP652" s="351"/>
      <c r="AQ652" s="351"/>
      <c r="AR652" s="351"/>
      <c r="AS652" s="351"/>
      <c r="AT652" s="351"/>
      <c r="AU652" s="351"/>
      <c r="AV652" s="351"/>
      <c r="AW652" s="351"/>
      <c r="AX652" s="351"/>
      <c r="AY652" s="351"/>
      <c r="AZ652" s="351"/>
      <c r="BA652" s="351"/>
      <c r="BB652" s="351"/>
      <c r="BC652" s="351"/>
      <c r="BD652" s="351"/>
      <c r="BE652" s="351"/>
      <c r="BF652" s="351"/>
      <c r="BG652" s="351"/>
      <c r="BH652" s="351"/>
      <c r="BI652" s="351"/>
      <c r="BJ652" s="351"/>
      <c r="BK652" s="351"/>
      <c r="BL652" s="351"/>
      <c r="BM652" s="351"/>
      <c r="BN652" s="351"/>
      <c r="BO652" s="351"/>
      <c r="BP652" s="351"/>
      <c r="BQ652" s="351"/>
      <c r="BR652" s="351"/>
      <c r="BS652" s="351"/>
      <c r="BT652" s="351"/>
      <c r="BU652" s="351"/>
      <c r="BV652" s="351"/>
      <c r="BW652" s="351"/>
      <c r="BX652" s="351"/>
      <c r="BY652" s="351"/>
      <c r="BZ652" s="351"/>
      <c r="CA652" s="351"/>
      <c r="CB652" s="351"/>
      <c r="CC652" s="351"/>
      <c r="CD652" s="351"/>
      <c r="CE652" s="351"/>
      <c r="CF652" s="351"/>
      <c r="CG652" s="351"/>
      <c r="CH652" s="351"/>
      <c r="CI652" s="351"/>
      <c r="CJ652" s="351"/>
      <c r="CK652" s="351"/>
      <c r="CL652" s="351"/>
      <c r="CM652" s="351"/>
    </row>
    <row r="653" spans="1:91" s="36" customFormat="1" ht="16.2" hidden="1" customHeight="1">
      <c r="A653" s="65"/>
      <c r="B653" s="96"/>
      <c r="C653" s="385" t="s">
        <v>1180</v>
      </c>
      <c r="D653" s="386" t="s">
        <v>1181</v>
      </c>
      <c r="E653" s="387" t="s">
        <v>506</v>
      </c>
      <c r="F653" s="388" t="s">
        <v>578</v>
      </c>
      <c r="G653" s="387" t="s">
        <v>297</v>
      </c>
      <c r="H653" s="387"/>
      <c r="I653" s="388">
        <v>1</v>
      </c>
      <c r="J653" s="394">
        <v>2122</v>
      </c>
      <c r="K653" s="391">
        <v>820</v>
      </c>
      <c r="L653" s="391"/>
      <c r="M653" s="392"/>
      <c r="N653" s="366" t="str">
        <f t="shared" si="20"/>
        <v/>
      </c>
      <c r="O653" s="393" t="s">
        <v>47</v>
      </c>
    </row>
    <row r="654" spans="1:91" ht="16.2" customHeight="1" thickBot="1">
      <c r="A654" s="64"/>
      <c r="B654" s="96">
        <v>158</v>
      </c>
      <c r="C654" s="471" t="s">
        <v>1182</v>
      </c>
      <c r="D654" s="472" t="s">
        <v>1183</v>
      </c>
      <c r="E654" s="473" t="s">
        <v>506</v>
      </c>
      <c r="F654" s="474" t="s">
        <v>578</v>
      </c>
      <c r="G654" s="475" t="s">
        <v>297</v>
      </c>
      <c r="H654" s="475"/>
      <c r="I654" s="475">
        <v>1</v>
      </c>
      <c r="J654" s="476">
        <v>2163</v>
      </c>
      <c r="K654" s="478">
        <v>880</v>
      </c>
      <c r="L654" s="478"/>
      <c r="M654" s="479"/>
      <c r="N654" s="480">
        <f t="shared" si="20"/>
        <v>0</v>
      </c>
      <c r="O654" s="481" t="s">
        <v>28</v>
      </c>
      <c r="P654" s="300"/>
      <c r="Q654" s="300"/>
      <c r="R654" s="300"/>
      <c r="S654" s="300"/>
      <c r="T654" s="300"/>
      <c r="U654" s="300"/>
      <c r="V654" s="300"/>
      <c r="W654" s="300"/>
      <c r="X654" s="300"/>
      <c r="Y654" s="300"/>
      <c r="Z654" s="300"/>
      <c r="AA654" s="300"/>
      <c r="AB654" s="300"/>
      <c r="AC654" s="300"/>
      <c r="AD654" s="300"/>
      <c r="AE654" s="300"/>
      <c r="AF654" s="300"/>
      <c r="AG654" s="300"/>
      <c r="AH654" s="300"/>
      <c r="AI654" s="300"/>
      <c r="AJ654" s="300"/>
      <c r="AK654" s="300"/>
      <c r="AL654" s="300"/>
      <c r="AM654" s="300"/>
      <c r="AN654" s="300"/>
      <c r="AO654" s="300"/>
      <c r="AP654" s="300"/>
      <c r="AQ654" s="300"/>
      <c r="AR654" s="300"/>
      <c r="AS654" s="300"/>
      <c r="AT654" s="300"/>
      <c r="AU654" s="300"/>
      <c r="AV654" s="300"/>
      <c r="AW654" s="300"/>
      <c r="AX654" s="300"/>
      <c r="AY654" s="300"/>
      <c r="AZ654" s="300"/>
      <c r="BA654" s="300"/>
      <c r="BB654" s="300"/>
      <c r="BC654" s="300"/>
      <c r="BD654" s="300"/>
      <c r="BE654" s="300"/>
      <c r="BF654" s="300"/>
      <c r="BG654" s="300"/>
      <c r="BH654" s="300"/>
      <c r="BI654" s="300"/>
      <c r="BJ654" s="300"/>
      <c r="BK654" s="300"/>
      <c r="BL654" s="300"/>
      <c r="BM654" s="300"/>
      <c r="BN654" s="300"/>
      <c r="BO654" s="300"/>
      <c r="BP654" s="300"/>
      <c r="BQ654" s="300"/>
      <c r="BR654" s="300"/>
      <c r="BS654" s="300"/>
      <c r="BT654" s="300"/>
      <c r="BU654" s="300"/>
      <c r="BV654" s="300"/>
      <c r="BW654" s="300"/>
      <c r="BX654" s="300"/>
      <c r="BY654" s="300"/>
      <c r="BZ654" s="300"/>
      <c r="CA654" s="300"/>
      <c r="CB654" s="300"/>
      <c r="CC654" s="300"/>
      <c r="CD654" s="300"/>
      <c r="CE654" s="300"/>
      <c r="CF654" s="300"/>
      <c r="CG654" s="300"/>
      <c r="CH654" s="300"/>
      <c r="CI654" s="300"/>
      <c r="CJ654" s="300"/>
      <c r="CK654" s="300"/>
      <c r="CL654" s="300"/>
      <c r="CM654" s="300"/>
    </row>
    <row r="655" spans="1:91" s="36" customFormat="1" ht="16.2" hidden="1" customHeight="1">
      <c r="A655" s="64"/>
      <c r="B655" s="96">
        <v>395</v>
      </c>
      <c r="C655" s="385" t="s">
        <v>1184</v>
      </c>
      <c r="D655" s="386" t="s">
        <v>1185</v>
      </c>
      <c r="E655" s="387" t="s">
        <v>506</v>
      </c>
      <c r="F655" s="388" t="s">
        <v>578</v>
      </c>
      <c r="G655" s="387" t="s">
        <v>297</v>
      </c>
      <c r="H655" s="387"/>
      <c r="I655" s="388">
        <v>1</v>
      </c>
      <c r="J655" s="394">
        <v>3075</v>
      </c>
      <c r="K655" s="391">
        <v>1100</v>
      </c>
      <c r="L655" s="391"/>
      <c r="M655" s="392"/>
      <c r="N655" s="366" t="str">
        <f t="shared" si="20"/>
        <v/>
      </c>
      <c r="O655" s="393" t="s">
        <v>47</v>
      </c>
    </row>
    <row r="656" spans="1:91" ht="16.2" customHeight="1">
      <c r="A656" s="66"/>
      <c r="B656" s="97">
        <v>396</v>
      </c>
      <c r="C656" s="447" t="s">
        <v>1186</v>
      </c>
      <c r="D656" s="609" t="s">
        <v>1185</v>
      </c>
      <c r="E656" s="610" t="s">
        <v>506</v>
      </c>
      <c r="F656" s="611" t="s">
        <v>578</v>
      </c>
      <c r="G656" s="610" t="s">
        <v>297</v>
      </c>
      <c r="H656" s="610"/>
      <c r="I656" s="611">
        <v>1</v>
      </c>
      <c r="J656" s="659">
        <v>2518</v>
      </c>
      <c r="K656" s="660">
        <v>1100</v>
      </c>
      <c r="L656" s="660"/>
      <c r="M656" s="661"/>
      <c r="N656" s="662">
        <f t="shared" si="20"/>
        <v>0</v>
      </c>
      <c r="O656" s="456" t="s">
        <v>28</v>
      </c>
      <c r="P656" s="300"/>
      <c r="Q656" s="300"/>
      <c r="R656" s="300"/>
      <c r="S656" s="300"/>
      <c r="T656" s="300"/>
      <c r="U656" s="300"/>
      <c r="V656" s="300"/>
      <c r="W656" s="300"/>
      <c r="X656" s="300"/>
      <c r="Y656" s="300"/>
      <c r="Z656" s="300"/>
      <c r="AA656" s="300"/>
      <c r="AB656" s="300"/>
      <c r="AC656" s="300"/>
      <c r="AD656" s="300"/>
      <c r="AE656" s="300"/>
      <c r="AF656" s="300"/>
      <c r="AG656" s="300"/>
      <c r="AH656" s="300"/>
      <c r="AI656" s="300"/>
      <c r="AJ656" s="300"/>
      <c r="AK656" s="300"/>
      <c r="AL656" s="300"/>
      <c r="AM656" s="300"/>
      <c r="AN656" s="300"/>
      <c r="AO656" s="300"/>
      <c r="AP656" s="300"/>
      <c r="AQ656" s="300"/>
      <c r="AR656" s="300"/>
      <c r="AS656" s="300"/>
      <c r="AT656" s="300"/>
      <c r="AU656" s="300"/>
      <c r="AV656" s="300"/>
      <c r="AW656" s="300"/>
      <c r="AX656" s="300"/>
      <c r="AY656" s="300"/>
      <c r="AZ656" s="300"/>
      <c r="BA656" s="300"/>
      <c r="BB656" s="300"/>
      <c r="BC656" s="300"/>
      <c r="BD656" s="300"/>
      <c r="BE656" s="300"/>
      <c r="BF656" s="300"/>
      <c r="BG656" s="300"/>
      <c r="BH656" s="300"/>
      <c r="BI656" s="300"/>
      <c r="BJ656" s="300"/>
      <c r="BK656" s="300"/>
      <c r="BL656" s="300"/>
      <c r="BM656" s="300"/>
      <c r="BN656" s="300"/>
      <c r="BO656" s="300"/>
      <c r="BP656" s="300"/>
      <c r="BQ656" s="300"/>
      <c r="BR656" s="300"/>
      <c r="BS656" s="300"/>
      <c r="BT656" s="300"/>
      <c r="BU656" s="300"/>
      <c r="BV656" s="300"/>
      <c r="BW656" s="300"/>
      <c r="BX656" s="300"/>
      <c r="BY656" s="300"/>
      <c r="BZ656" s="300"/>
      <c r="CA656" s="300"/>
      <c r="CB656" s="300"/>
      <c r="CC656" s="300"/>
      <c r="CD656" s="300"/>
      <c r="CE656" s="300"/>
      <c r="CF656" s="300"/>
      <c r="CG656" s="300"/>
      <c r="CH656" s="300"/>
      <c r="CI656" s="300"/>
      <c r="CJ656" s="300"/>
      <c r="CK656" s="300"/>
      <c r="CL656" s="300"/>
      <c r="CM656" s="300"/>
    </row>
    <row r="657" spans="1:92" ht="16.2" customHeight="1">
      <c r="A657" s="66"/>
      <c r="B657" s="97">
        <v>228</v>
      </c>
      <c r="C657" s="484" t="s">
        <v>1187</v>
      </c>
      <c r="D657" s="123" t="s">
        <v>1188</v>
      </c>
      <c r="E657" s="111" t="s">
        <v>506</v>
      </c>
      <c r="F657" s="121" t="s">
        <v>65</v>
      </c>
      <c r="G657" s="122" t="s">
        <v>1127</v>
      </c>
      <c r="H657" s="122"/>
      <c r="I657" s="122">
        <v>1</v>
      </c>
      <c r="J657" s="132">
        <v>2250</v>
      </c>
      <c r="K657" s="155">
        <v>1700</v>
      </c>
      <c r="L657" s="156"/>
      <c r="M657" s="161"/>
      <c r="N657" s="147">
        <f t="shared" si="20"/>
        <v>0</v>
      </c>
      <c r="O657" s="663" t="s">
        <v>28</v>
      </c>
      <c r="P657" s="300"/>
      <c r="Q657" s="300"/>
      <c r="R657" s="300"/>
      <c r="S657" s="300"/>
      <c r="T657" s="300"/>
      <c r="U657" s="300"/>
      <c r="V657" s="300"/>
      <c r="W657" s="300"/>
      <c r="X657" s="300"/>
      <c r="Y657" s="300"/>
      <c r="Z657" s="300"/>
      <c r="AA657" s="300"/>
      <c r="AB657" s="300"/>
      <c r="AC657" s="300"/>
      <c r="AD657" s="300"/>
      <c r="AE657" s="300"/>
      <c r="AF657" s="300"/>
      <c r="AG657" s="300"/>
      <c r="AH657" s="300"/>
      <c r="AI657" s="300"/>
      <c r="AJ657" s="300"/>
      <c r="AK657" s="300"/>
      <c r="AL657" s="300"/>
      <c r="AM657" s="300"/>
      <c r="AN657" s="300"/>
      <c r="AO657" s="300"/>
      <c r="AP657" s="300"/>
      <c r="AQ657" s="300"/>
      <c r="AR657" s="300"/>
      <c r="AS657" s="300"/>
      <c r="AT657" s="300"/>
      <c r="AU657" s="300"/>
      <c r="AV657" s="300"/>
      <c r="AW657" s="300"/>
      <c r="AX657" s="300"/>
      <c r="AY657" s="300"/>
      <c r="AZ657" s="300"/>
      <c r="BA657" s="300"/>
      <c r="BB657" s="300"/>
      <c r="BC657" s="300"/>
      <c r="BD657" s="300"/>
      <c r="BE657" s="300"/>
      <c r="BF657" s="300"/>
      <c r="BG657" s="300"/>
      <c r="BH657" s="300"/>
      <c r="BI657" s="300"/>
      <c r="BJ657" s="300"/>
      <c r="BK657" s="300"/>
      <c r="BL657" s="300"/>
      <c r="BM657" s="300"/>
      <c r="BN657" s="300"/>
      <c r="BO657" s="300"/>
      <c r="BP657" s="300"/>
      <c r="BQ657" s="300"/>
      <c r="BR657" s="300"/>
      <c r="BS657" s="300"/>
      <c r="BT657" s="300"/>
      <c r="BU657" s="300"/>
      <c r="BV657" s="300"/>
      <c r="BW657" s="300"/>
      <c r="BX657" s="300"/>
      <c r="BY657" s="300"/>
      <c r="BZ657" s="300"/>
      <c r="CA657" s="300"/>
      <c r="CB657" s="300"/>
      <c r="CC657" s="300"/>
      <c r="CD657" s="300"/>
      <c r="CE657" s="300"/>
      <c r="CF657" s="300"/>
      <c r="CG657" s="300"/>
      <c r="CH657" s="300"/>
      <c r="CI657" s="300"/>
      <c r="CJ657" s="300"/>
      <c r="CK657" s="300"/>
      <c r="CL657" s="300"/>
      <c r="CM657" s="300"/>
    </row>
    <row r="658" spans="1:92" s="36" customFormat="1" ht="16.2" customHeight="1">
      <c r="A658" s="64"/>
      <c r="B658" s="96">
        <v>186</v>
      </c>
      <c r="C658" s="484" t="s">
        <v>1189</v>
      </c>
      <c r="D658" s="123" t="s">
        <v>1190</v>
      </c>
      <c r="E658" s="111" t="s">
        <v>506</v>
      </c>
      <c r="F658" s="121" t="s">
        <v>65</v>
      </c>
      <c r="G658" s="122" t="s">
        <v>1127</v>
      </c>
      <c r="H658" s="122"/>
      <c r="I658" s="122">
        <v>1</v>
      </c>
      <c r="J658" s="132">
        <v>2600</v>
      </c>
      <c r="K658" s="155">
        <v>2000</v>
      </c>
      <c r="L658" s="156"/>
      <c r="M658" s="161"/>
      <c r="N658" s="147">
        <f t="shared" si="20"/>
        <v>0</v>
      </c>
      <c r="O658" s="663" t="s">
        <v>28</v>
      </c>
      <c r="P658" s="352"/>
      <c r="Q658" s="352"/>
      <c r="R658" s="352"/>
      <c r="S658" s="352"/>
      <c r="T658" s="352"/>
      <c r="U658" s="352"/>
      <c r="V658" s="352"/>
      <c r="W658" s="352"/>
      <c r="X658" s="352"/>
      <c r="Y658" s="352"/>
      <c r="Z658" s="352"/>
      <c r="AA658" s="352"/>
      <c r="AB658" s="352"/>
      <c r="AC658" s="352"/>
      <c r="AD658" s="352"/>
      <c r="AE658" s="352"/>
      <c r="AF658" s="352"/>
      <c r="AG658" s="352"/>
      <c r="AH658" s="352"/>
      <c r="AI658" s="352"/>
      <c r="AJ658" s="352"/>
      <c r="AK658" s="352"/>
      <c r="AL658" s="352"/>
      <c r="AM658" s="352"/>
      <c r="AN658" s="352"/>
      <c r="AO658" s="352"/>
      <c r="AP658" s="352"/>
      <c r="AQ658" s="352"/>
      <c r="AR658" s="352"/>
      <c r="AS658" s="352"/>
      <c r="AT658" s="352"/>
      <c r="AU658" s="352"/>
      <c r="AV658" s="352"/>
      <c r="AW658" s="352"/>
      <c r="AX658" s="352"/>
      <c r="AY658" s="352"/>
      <c r="AZ658" s="352"/>
      <c r="BA658" s="352"/>
      <c r="BB658" s="352"/>
      <c r="BC658" s="352"/>
      <c r="BD658" s="352"/>
      <c r="BE658" s="352"/>
      <c r="BF658" s="352"/>
      <c r="BG658" s="352"/>
      <c r="BH658" s="352"/>
      <c r="BI658" s="352"/>
      <c r="BJ658" s="352"/>
      <c r="BK658" s="352"/>
      <c r="BL658" s="352"/>
      <c r="BM658" s="352"/>
      <c r="BN658" s="352"/>
      <c r="BO658" s="352"/>
      <c r="BP658" s="352"/>
      <c r="BQ658" s="352"/>
      <c r="BR658" s="352"/>
      <c r="BS658" s="352"/>
      <c r="BT658" s="352"/>
      <c r="BU658" s="352"/>
      <c r="BV658" s="352"/>
      <c r="BW658" s="352"/>
      <c r="BX658" s="352"/>
      <c r="BY658" s="352"/>
      <c r="BZ658" s="352"/>
      <c r="CA658" s="352"/>
      <c r="CB658" s="352"/>
      <c r="CC658" s="352"/>
      <c r="CD658" s="352"/>
      <c r="CE658" s="352"/>
      <c r="CF658" s="352"/>
      <c r="CG658" s="352"/>
      <c r="CH658" s="352"/>
      <c r="CI658" s="352"/>
      <c r="CJ658" s="352"/>
      <c r="CK658" s="352"/>
      <c r="CL658" s="352"/>
      <c r="CM658" s="352"/>
    </row>
    <row r="659" spans="1:92" ht="16.2" customHeight="1">
      <c r="A659" s="64"/>
      <c r="B659" s="96">
        <v>186</v>
      </c>
      <c r="C659" s="484" t="s">
        <v>1191</v>
      </c>
      <c r="D659" s="123" t="s">
        <v>1192</v>
      </c>
      <c r="E659" s="111" t="s">
        <v>506</v>
      </c>
      <c r="F659" s="121" t="s">
        <v>65</v>
      </c>
      <c r="G659" s="122" t="s">
        <v>1127</v>
      </c>
      <c r="H659" s="122"/>
      <c r="I659" s="122">
        <v>1</v>
      </c>
      <c r="J659" s="132">
        <v>3200</v>
      </c>
      <c r="K659" s="155">
        <v>2500</v>
      </c>
      <c r="L659" s="156"/>
      <c r="M659" s="161"/>
      <c r="N659" s="147">
        <f t="shared" si="20"/>
        <v>0</v>
      </c>
      <c r="O659" s="663" t="s">
        <v>28</v>
      </c>
      <c r="P659" s="300"/>
      <c r="Q659" s="300"/>
      <c r="R659" s="300"/>
      <c r="S659" s="300"/>
      <c r="T659" s="300"/>
      <c r="U659" s="300"/>
      <c r="V659" s="300"/>
      <c r="W659" s="300"/>
      <c r="X659" s="300"/>
      <c r="Y659" s="300"/>
      <c r="Z659" s="300"/>
      <c r="AA659" s="300"/>
      <c r="AB659" s="300"/>
      <c r="AC659" s="300"/>
      <c r="AD659" s="300"/>
      <c r="AE659" s="300"/>
      <c r="AF659" s="300"/>
      <c r="AG659" s="300"/>
      <c r="AH659" s="300"/>
      <c r="AI659" s="300"/>
      <c r="AJ659" s="300"/>
      <c r="AK659" s="300"/>
      <c r="AL659" s="300"/>
      <c r="AM659" s="300"/>
      <c r="AN659" s="300"/>
      <c r="AO659" s="300"/>
      <c r="AP659" s="300"/>
      <c r="AQ659" s="300"/>
      <c r="AR659" s="300"/>
      <c r="AS659" s="300"/>
      <c r="AT659" s="300"/>
      <c r="AU659" s="300"/>
      <c r="AV659" s="300"/>
      <c r="AW659" s="300"/>
      <c r="AX659" s="300"/>
      <c r="AY659" s="300"/>
      <c r="AZ659" s="300"/>
      <c r="BA659" s="300"/>
      <c r="BB659" s="300"/>
      <c r="BC659" s="300"/>
      <c r="BD659" s="300"/>
      <c r="BE659" s="300"/>
      <c r="BF659" s="300"/>
      <c r="BG659" s="300"/>
      <c r="BH659" s="300"/>
      <c r="BI659" s="300"/>
      <c r="BJ659" s="300"/>
      <c r="BK659" s="300"/>
      <c r="BL659" s="300"/>
      <c r="BM659" s="300"/>
      <c r="BN659" s="300"/>
      <c r="BO659" s="300"/>
      <c r="BP659" s="300"/>
      <c r="BQ659" s="300"/>
      <c r="BR659" s="300"/>
      <c r="BS659" s="300"/>
      <c r="BT659" s="300"/>
      <c r="BU659" s="300"/>
      <c r="BV659" s="300"/>
      <c r="BW659" s="300"/>
      <c r="BX659" s="300"/>
      <c r="BY659" s="300"/>
      <c r="BZ659" s="300"/>
      <c r="CA659" s="300"/>
      <c r="CB659" s="300"/>
      <c r="CC659" s="300"/>
      <c r="CD659" s="300"/>
      <c r="CE659" s="300"/>
      <c r="CF659" s="300"/>
      <c r="CG659" s="300"/>
      <c r="CH659" s="300"/>
      <c r="CI659" s="300"/>
      <c r="CJ659" s="300"/>
      <c r="CK659" s="300"/>
      <c r="CL659" s="300"/>
      <c r="CM659" s="300"/>
    </row>
    <row r="660" spans="1:92" ht="16.2" customHeight="1">
      <c r="A660" s="64"/>
      <c r="B660" s="96">
        <v>160</v>
      </c>
      <c r="C660" s="457" t="s">
        <v>1193</v>
      </c>
      <c r="D660" s="119" t="s">
        <v>1194</v>
      </c>
      <c r="E660" s="120" t="s">
        <v>506</v>
      </c>
      <c r="F660" s="121" t="s">
        <v>578</v>
      </c>
      <c r="G660" s="120" t="s">
        <v>528</v>
      </c>
      <c r="H660" s="120"/>
      <c r="I660" s="121">
        <v>1</v>
      </c>
      <c r="J660" s="131">
        <v>14202</v>
      </c>
      <c r="K660" s="155">
        <v>11990</v>
      </c>
      <c r="L660" s="156"/>
      <c r="M660" s="161"/>
      <c r="N660" s="147">
        <f t="shared" si="20"/>
        <v>0</v>
      </c>
      <c r="O660" s="663" t="s">
        <v>39</v>
      </c>
      <c r="P660" s="300"/>
      <c r="Q660" s="300"/>
      <c r="R660" s="300"/>
      <c r="S660" s="300"/>
      <c r="T660" s="300"/>
      <c r="U660" s="300"/>
      <c r="V660" s="300"/>
      <c r="W660" s="300"/>
      <c r="X660" s="300"/>
      <c r="Y660" s="300"/>
      <c r="Z660" s="300"/>
      <c r="AA660" s="300"/>
      <c r="AB660" s="300"/>
      <c r="AC660" s="300"/>
      <c r="AD660" s="300"/>
      <c r="AE660" s="300"/>
      <c r="AF660" s="300"/>
      <c r="AG660" s="300"/>
      <c r="AH660" s="300"/>
      <c r="AI660" s="300"/>
      <c r="AJ660" s="300"/>
      <c r="AK660" s="300"/>
      <c r="AL660" s="300"/>
      <c r="AM660" s="300"/>
      <c r="AN660" s="300"/>
      <c r="AO660" s="300"/>
      <c r="AP660" s="300"/>
      <c r="AQ660" s="300"/>
      <c r="AR660" s="300"/>
      <c r="AS660" s="300"/>
      <c r="AT660" s="300"/>
      <c r="AU660" s="300"/>
      <c r="AV660" s="300"/>
      <c r="AW660" s="300"/>
      <c r="AX660" s="300"/>
      <c r="AY660" s="300"/>
      <c r="AZ660" s="300"/>
      <c r="BA660" s="300"/>
      <c r="BB660" s="300"/>
      <c r="BC660" s="300"/>
      <c r="BD660" s="300"/>
      <c r="BE660" s="300"/>
      <c r="BF660" s="300"/>
      <c r="BG660" s="300"/>
      <c r="BH660" s="300"/>
      <c r="BI660" s="300"/>
      <c r="BJ660" s="300"/>
      <c r="BK660" s="300"/>
      <c r="BL660" s="300"/>
      <c r="BM660" s="300"/>
      <c r="BN660" s="300"/>
      <c r="BO660" s="300"/>
      <c r="BP660" s="300"/>
      <c r="BQ660" s="300"/>
      <c r="BR660" s="300"/>
      <c r="BS660" s="300"/>
      <c r="BT660" s="300"/>
      <c r="BU660" s="300"/>
      <c r="BV660" s="300"/>
      <c r="BW660" s="300"/>
      <c r="BX660" s="300"/>
      <c r="BY660" s="300"/>
      <c r="BZ660" s="300"/>
      <c r="CA660" s="300"/>
      <c r="CB660" s="300"/>
      <c r="CC660" s="300"/>
      <c r="CD660" s="300"/>
      <c r="CE660" s="300"/>
      <c r="CF660" s="300"/>
      <c r="CG660" s="300"/>
      <c r="CH660" s="300"/>
      <c r="CI660" s="300"/>
      <c r="CJ660" s="300"/>
      <c r="CK660" s="300"/>
      <c r="CL660" s="300"/>
      <c r="CM660" s="300"/>
    </row>
    <row r="661" spans="1:92" ht="16.2" customHeight="1">
      <c r="A661" s="81"/>
      <c r="B661" s="106">
        <v>161</v>
      </c>
      <c r="C661" s="664" t="s">
        <v>1195</v>
      </c>
      <c r="D661" s="133" t="s">
        <v>1196</v>
      </c>
      <c r="E661" s="134" t="s">
        <v>506</v>
      </c>
      <c r="F661" s="135" t="s">
        <v>578</v>
      </c>
      <c r="G661" s="134" t="s">
        <v>528</v>
      </c>
      <c r="H661" s="134"/>
      <c r="I661" s="135">
        <v>1</v>
      </c>
      <c r="J661" s="136">
        <v>3306</v>
      </c>
      <c r="K661" s="157">
        <v>2600</v>
      </c>
      <c r="L661" s="158"/>
      <c r="M661" s="165"/>
      <c r="N661" s="259">
        <f t="shared" si="20"/>
        <v>0</v>
      </c>
      <c r="O661" s="665" t="s">
        <v>39</v>
      </c>
      <c r="P661" s="300"/>
      <c r="Q661" s="300"/>
      <c r="R661" s="300"/>
      <c r="S661" s="300"/>
      <c r="T661" s="300"/>
      <c r="U661" s="300"/>
      <c r="V661" s="300"/>
      <c r="W661" s="300"/>
      <c r="X661" s="300"/>
      <c r="Y661" s="300"/>
      <c r="Z661" s="300"/>
      <c r="AA661" s="300"/>
      <c r="AB661" s="300"/>
      <c r="AC661" s="300"/>
      <c r="AD661" s="300"/>
      <c r="AE661" s="300"/>
      <c r="AF661" s="300"/>
      <c r="AG661" s="300"/>
      <c r="AH661" s="300"/>
      <c r="AI661" s="300"/>
      <c r="AJ661" s="300"/>
      <c r="AK661" s="300"/>
      <c r="AL661" s="300"/>
      <c r="AM661" s="300"/>
      <c r="AN661" s="300"/>
      <c r="AO661" s="300"/>
      <c r="AP661" s="300"/>
      <c r="AQ661" s="300"/>
      <c r="AR661" s="300"/>
      <c r="AS661" s="300"/>
      <c r="AT661" s="300"/>
      <c r="AU661" s="300"/>
      <c r="AV661" s="300"/>
      <c r="AW661" s="300"/>
      <c r="AX661" s="300"/>
      <c r="AY661" s="300"/>
      <c r="AZ661" s="300"/>
      <c r="BA661" s="300"/>
      <c r="BB661" s="300"/>
      <c r="BC661" s="300"/>
      <c r="BD661" s="300"/>
      <c r="BE661" s="300"/>
      <c r="BF661" s="300"/>
      <c r="BG661" s="300"/>
      <c r="BH661" s="300"/>
      <c r="BI661" s="300"/>
      <c r="BJ661" s="300"/>
      <c r="BK661" s="300"/>
      <c r="BL661" s="300"/>
      <c r="BM661" s="300"/>
      <c r="BN661" s="300"/>
      <c r="BO661" s="300"/>
      <c r="BP661" s="300"/>
      <c r="BQ661" s="300"/>
      <c r="BR661" s="300"/>
      <c r="BS661" s="300"/>
      <c r="BT661" s="300"/>
      <c r="BU661" s="300"/>
      <c r="BV661" s="300"/>
      <c r="BW661" s="300"/>
      <c r="BX661" s="300"/>
      <c r="BY661" s="300"/>
      <c r="BZ661" s="300"/>
      <c r="CA661" s="300"/>
      <c r="CB661" s="300"/>
      <c r="CC661" s="300"/>
      <c r="CD661" s="300"/>
      <c r="CE661" s="300"/>
      <c r="CF661" s="300"/>
      <c r="CG661" s="300"/>
      <c r="CH661" s="300"/>
      <c r="CI661" s="300"/>
      <c r="CJ661" s="300"/>
      <c r="CK661" s="300"/>
      <c r="CL661" s="300"/>
      <c r="CM661" s="300"/>
    </row>
    <row r="662" spans="1:92" s="264" customFormat="1" ht="16.2" customHeight="1" thickBot="1">
      <c r="A662" s="265"/>
      <c r="B662" s="354"/>
      <c r="C662" s="493" t="s">
        <v>1197</v>
      </c>
      <c r="D662" s="494" t="s">
        <v>1198</v>
      </c>
      <c r="E662" s="495" t="s">
        <v>506</v>
      </c>
      <c r="F662" s="465" t="s">
        <v>578</v>
      </c>
      <c r="G662" s="495" t="s">
        <v>528</v>
      </c>
      <c r="H662" s="495"/>
      <c r="I662" s="465">
        <v>1</v>
      </c>
      <c r="J662" s="286">
        <v>3775</v>
      </c>
      <c r="K662" s="468">
        <v>3000</v>
      </c>
      <c r="L662" s="288"/>
      <c r="M662" s="289"/>
      <c r="N662" s="290">
        <f t="shared" si="20"/>
        <v>0</v>
      </c>
      <c r="O662" s="470" t="s">
        <v>39</v>
      </c>
      <c r="P662" s="300"/>
      <c r="Q662" s="300"/>
      <c r="R662" s="300"/>
      <c r="S662" s="300"/>
      <c r="T662" s="300"/>
      <c r="U662" s="300"/>
      <c r="V662" s="300"/>
      <c r="W662" s="300"/>
      <c r="X662" s="300"/>
      <c r="Y662" s="300"/>
      <c r="Z662" s="300"/>
      <c r="AA662" s="300"/>
      <c r="AB662" s="300"/>
      <c r="AC662" s="300"/>
      <c r="AD662" s="300"/>
      <c r="AE662" s="300"/>
      <c r="AF662" s="300"/>
      <c r="AG662" s="300"/>
      <c r="AH662" s="300"/>
      <c r="AI662" s="300"/>
      <c r="AJ662" s="300"/>
      <c r="AK662" s="300"/>
      <c r="AL662" s="300"/>
      <c r="AM662" s="300"/>
      <c r="AN662" s="300"/>
      <c r="AO662" s="300"/>
      <c r="AP662" s="300"/>
      <c r="AQ662" s="300"/>
      <c r="AR662" s="300"/>
      <c r="AS662" s="300"/>
      <c r="AT662" s="300"/>
      <c r="AU662" s="300"/>
      <c r="AV662" s="300"/>
      <c r="AW662" s="300"/>
      <c r="AX662" s="300"/>
      <c r="AY662" s="300"/>
      <c r="AZ662" s="300"/>
      <c r="BA662" s="300"/>
      <c r="BB662" s="300"/>
      <c r="BC662" s="300"/>
      <c r="BD662" s="300"/>
      <c r="BE662" s="300"/>
      <c r="BF662" s="300"/>
      <c r="BG662" s="300"/>
      <c r="BH662" s="300"/>
      <c r="BI662" s="300"/>
      <c r="BJ662" s="300"/>
      <c r="BK662" s="300"/>
      <c r="BL662" s="300"/>
      <c r="BM662" s="300"/>
      <c r="BN662" s="300"/>
      <c r="BO662" s="300"/>
      <c r="BP662" s="300"/>
      <c r="BQ662" s="300"/>
      <c r="BR662" s="300"/>
      <c r="BS662" s="300"/>
      <c r="BT662" s="300"/>
      <c r="BU662" s="300"/>
      <c r="BV662" s="300"/>
      <c r="BW662" s="300"/>
      <c r="BX662" s="300"/>
      <c r="BY662" s="300"/>
      <c r="BZ662" s="300"/>
      <c r="CA662" s="300"/>
      <c r="CB662" s="300"/>
      <c r="CC662" s="300"/>
      <c r="CD662" s="300"/>
      <c r="CE662" s="300"/>
      <c r="CF662" s="300"/>
      <c r="CG662" s="300"/>
      <c r="CH662" s="300"/>
      <c r="CI662" s="300"/>
      <c r="CJ662" s="300"/>
      <c r="CK662" s="300"/>
      <c r="CL662" s="300"/>
      <c r="CM662" s="300"/>
      <c r="CN662" s="348"/>
    </row>
    <row r="663" spans="1:92" s="269" customFormat="1" ht="16.2" hidden="1" customHeight="1">
      <c r="A663" s="266"/>
      <c r="B663" s="266">
        <v>397</v>
      </c>
      <c r="C663" s="429" t="s">
        <v>1199</v>
      </c>
      <c r="D663" s="416" t="s">
        <v>1200</v>
      </c>
      <c r="E663" s="417" t="s">
        <v>506</v>
      </c>
      <c r="F663" s="388" t="s">
        <v>578</v>
      </c>
      <c r="G663" s="408" t="s">
        <v>27</v>
      </c>
      <c r="H663" s="408"/>
      <c r="I663" s="388">
        <v>3</v>
      </c>
      <c r="J663" s="394">
        <v>760</v>
      </c>
      <c r="K663" s="391">
        <v>350</v>
      </c>
      <c r="L663" s="390"/>
      <c r="M663" s="392"/>
      <c r="N663" s="366" t="str">
        <f t="shared" si="20"/>
        <v/>
      </c>
      <c r="O663" s="430" t="s">
        <v>47</v>
      </c>
      <c r="P663" s="349"/>
      <c r="Q663" s="349"/>
      <c r="R663" s="349"/>
      <c r="S663" s="349"/>
      <c r="T663" s="349"/>
      <c r="U663" s="349"/>
      <c r="V663" s="349"/>
      <c r="W663" s="349"/>
      <c r="X663" s="349"/>
      <c r="Y663" s="349"/>
      <c r="Z663" s="349"/>
      <c r="AA663" s="349"/>
      <c r="AB663" s="349"/>
      <c r="AC663" s="349"/>
      <c r="AD663" s="349"/>
      <c r="AE663" s="349"/>
      <c r="AF663" s="349"/>
      <c r="AG663" s="349"/>
      <c r="AH663" s="349"/>
      <c r="AI663" s="349"/>
      <c r="AJ663" s="349"/>
      <c r="AK663" s="349"/>
      <c r="AL663" s="349"/>
      <c r="AM663" s="349"/>
      <c r="AN663" s="349"/>
      <c r="AO663" s="349"/>
      <c r="AP663" s="349"/>
      <c r="AQ663" s="349"/>
      <c r="AR663" s="349"/>
      <c r="AS663" s="349"/>
      <c r="AT663" s="349"/>
      <c r="AU663" s="349"/>
      <c r="AV663" s="349"/>
      <c r="AW663" s="349"/>
      <c r="AX663" s="349"/>
      <c r="AY663" s="349"/>
      <c r="AZ663" s="349"/>
      <c r="BA663" s="349"/>
      <c r="BB663" s="349"/>
      <c r="BC663" s="349"/>
      <c r="BD663" s="349"/>
      <c r="BE663" s="349"/>
      <c r="BF663" s="349"/>
      <c r="BG663" s="349"/>
      <c r="BH663" s="349"/>
      <c r="BI663" s="349"/>
      <c r="BJ663" s="349"/>
      <c r="BK663" s="349"/>
      <c r="BL663" s="349"/>
      <c r="BM663" s="349"/>
      <c r="BN663" s="349"/>
      <c r="BO663" s="349"/>
      <c r="BP663" s="349"/>
      <c r="BQ663" s="349"/>
      <c r="BR663" s="349"/>
      <c r="BS663" s="349"/>
      <c r="BT663" s="349"/>
      <c r="BU663" s="349"/>
      <c r="BV663" s="349"/>
      <c r="BW663" s="349"/>
      <c r="BX663" s="349"/>
      <c r="BY663" s="349"/>
      <c r="BZ663" s="349"/>
      <c r="CA663" s="349"/>
      <c r="CB663" s="349"/>
      <c r="CC663" s="349"/>
      <c r="CD663" s="349"/>
      <c r="CE663" s="349"/>
      <c r="CF663" s="349"/>
      <c r="CG663" s="349"/>
      <c r="CH663" s="349"/>
      <c r="CI663" s="349"/>
      <c r="CJ663" s="349"/>
      <c r="CK663" s="349"/>
      <c r="CL663" s="349"/>
      <c r="CM663" s="349"/>
    </row>
    <row r="664" spans="1:92" s="264" customFormat="1" ht="16.2" customHeight="1" thickBot="1">
      <c r="A664" s="270"/>
      <c r="B664" s="355">
        <v>400</v>
      </c>
      <c r="C664" s="621" t="s">
        <v>1201</v>
      </c>
      <c r="D664" s="622" t="s">
        <v>1202</v>
      </c>
      <c r="E664" s="600" t="s">
        <v>506</v>
      </c>
      <c r="F664" s="474" t="s">
        <v>26</v>
      </c>
      <c r="G664" s="600" t="s">
        <v>27</v>
      </c>
      <c r="H664" s="600"/>
      <c r="I664" s="474">
        <v>3</v>
      </c>
      <c r="J664" s="666">
        <v>442</v>
      </c>
      <c r="K664" s="478">
        <v>350</v>
      </c>
      <c r="L664" s="478"/>
      <c r="M664" s="479"/>
      <c r="N664" s="480">
        <f t="shared" si="20"/>
        <v>0</v>
      </c>
      <c r="O664" s="481" t="s">
        <v>28</v>
      </c>
      <c r="P664" s="300"/>
      <c r="Q664" s="300"/>
      <c r="R664" s="300"/>
      <c r="S664" s="300"/>
      <c r="T664" s="300"/>
      <c r="U664" s="300"/>
      <c r="V664" s="300"/>
      <c r="W664" s="300"/>
      <c r="X664" s="300"/>
      <c r="Y664" s="300"/>
      <c r="Z664" s="300"/>
      <c r="AA664" s="300"/>
      <c r="AB664" s="300"/>
      <c r="AC664" s="300"/>
      <c r="AD664" s="300"/>
      <c r="AE664" s="300"/>
      <c r="AF664" s="300"/>
      <c r="AG664" s="300"/>
      <c r="AH664" s="300"/>
      <c r="AI664" s="300"/>
      <c r="AJ664" s="300"/>
      <c r="AK664" s="300"/>
      <c r="AL664" s="300"/>
      <c r="AM664" s="300"/>
      <c r="AN664" s="300"/>
      <c r="AO664" s="300"/>
      <c r="AP664" s="300"/>
      <c r="AQ664" s="300"/>
      <c r="AR664" s="300"/>
      <c r="AS664" s="300"/>
      <c r="AT664" s="300"/>
      <c r="AU664" s="300"/>
      <c r="AV664" s="300"/>
      <c r="AW664" s="300"/>
      <c r="AX664" s="300"/>
      <c r="AY664" s="300"/>
      <c r="AZ664" s="300"/>
      <c r="BA664" s="300"/>
      <c r="BB664" s="300"/>
      <c r="BC664" s="300"/>
      <c r="BD664" s="300"/>
      <c r="BE664" s="300"/>
      <c r="BF664" s="300"/>
      <c r="BG664" s="300"/>
      <c r="BH664" s="300"/>
      <c r="BI664" s="300"/>
      <c r="BJ664" s="300"/>
      <c r="BK664" s="300"/>
      <c r="BL664" s="300"/>
      <c r="BM664" s="300"/>
      <c r="BN664" s="300"/>
      <c r="BO664" s="300"/>
      <c r="BP664" s="300"/>
      <c r="BQ664" s="300"/>
      <c r="BR664" s="300"/>
      <c r="BS664" s="300"/>
      <c r="BT664" s="300"/>
      <c r="BU664" s="300"/>
      <c r="BV664" s="300"/>
      <c r="BW664" s="300"/>
      <c r="BX664" s="300"/>
      <c r="BY664" s="300"/>
      <c r="BZ664" s="300"/>
      <c r="CA664" s="300"/>
      <c r="CB664" s="300"/>
      <c r="CC664" s="300"/>
      <c r="CD664" s="300"/>
      <c r="CE664" s="300"/>
      <c r="CF664" s="300"/>
      <c r="CG664" s="300"/>
      <c r="CH664" s="300"/>
      <c r="CI664" s="300"/>
      <c r="CJ664" s="300"/>
      <c r="CK664" s="300"/>
      <c r="CL664" s="300"/>
      <c r="CM664" s="300"/>
      <c r="CN664" s="348"/>
    </row>
    <row r="665" spans="1:92" s="269" customFormat="1" ht="16.2" hidden="1" customHeight="1">
      <c r="A665" s="266"/>
      <c r="B665" s="266">
        <v>167</v>
      </c>
      <c r="C665" s="431" t="s">
        <v>1203</v>
      </c>
      <c r="D665" s="386" t="s">
        <v>1204</v>
      </c>
      <c r="E665" s="387" t="s">
        <v>506</v>
      </c>
      <c r="F665" s="388" t="s">
        <v>26</v>
      </c>
      <c r="G665" s="387" t="s">
        <v>535</v>
      </c>
      <c r="H665" s="387"/>
      <c r="I665" s="388">
        <v>1</v>
      </c>
      <c r="J665" s="394">
        <v>518</v>
      </c>
      <c r="K665" s="391">
        <v>390</v>
      </c>
      <c r="L665" s="390"/>
      <c r="M665" s="392"/>
      <c r="N665" s="366" t="str">
        <f t="shared" si="20"/>
        <v/>
      </c>
      <c r="O665" s="393" t="s">
        <v>47</v>
      </c>
      <c r="P665" s="349"/>
      <c r="Q665" s="349"/>
      <c r="R665" s="349"/>
      <c r="S665" s="349"/>
      <c r="T665" s="349"/>
      <c r="U665" s="349"/>
      <c r="V665" s="349"/>
      <c r="W665" s="349"/>
      <c r="X665" s="349"/>
      <c r="Y665" s="349"/>
      <c r="Z665" s="349"/>
      <c r="AA665" s="349"/>
      <c r="AB665" s="349"/>
      <c r="AC665" s="349"/>
      <c r="AD665" s="349"/>
      <c r="AE665" s="349"/>
      <c r="AF665" s="349"/>
      <c r="AG665" s="349"/>
      <c r="AH665" s="349"/>
      <c r="AI665" s="349"/>
      <c r="AJ665" s="349"/>
      <c r="AK665" s="349"/>
      <c r="AL665" s="349"/>
      <c r="AM665" s="349"/>
      <c r="AN665" s="349"/>
      <c r="AO665" s="349"/>
      <c r="AP665" s="349"/>
      <c r="AQ665" s="349"/>
      <c r="AR665" s="349"/>
      <c r="AS665" s="349"/>
      <c r="AT665" s="349"/>
      <c r="AU665" s="349"/>
      <c r="AV665" s="349"/>
      <c r="AW665" s="349"/>
      <c r="AX665" s="349"/>
      <c r="AY665" s="349"/>
      <c r="AZ665" s="349"/>
      <c r="BA665" s="349"/>
      <c r="BB665" s="349"/>
      <c r="BC665" s="349"/>
      <c r="BD665" s="349"/>
      <c r="BE665" s="349"/>
      <c r="BF665" s="349"/>
      <c r="BG665" s="349"/>
      <c r="BH665" s="349"/>
      <c r="BI665" s="349"/>
      <c r="BJ665" s="349"/>
      <c r="BK665" s="349"/>
      <c r="BL665" s="349"/>
      <c r="BM665" s="349"/>
      <c r="BN665" s="349"/>
      <c r="BO665" s="349"/>
      <c r="BP665" s="349"/>
      <c r="BQ665" s="349"/>
      <c r="BR665" s="349"/>
      <c r="BS665" s="349"/>
      <c r="BT665" s="349"/>
      <c r="BU665" s="349"/>
      <c r="BV665" s="349"/>
      <c r="BW665" s="349"/>
      <c r="BX665" s="349"/>
      <c r="BY665" s="349"/>
      <c r="BZ665" s="349"/>
      <c r="CA665" s="349"/>
      <c r="CB665" s="349"/>
      <c r="CC665" s="349"/>
      <c r="CD665" s="349"/>
      <c r="CE665" s="349"/>
      <c r="CF665" s="349"/>
      <c r="CG665" s="349"/>
      <c r="CH665" s="349"/>
      <c r="CI665" s="349"/>
      <c r="CJ665" s="349"/>
      <c r="CK665" s="349"/>
      <c r="CL665" s="349"/>
      <c r="CM665" s="349"/>
    </row>
    <row r="666" spans="1:92" s="264" customFormat="1" ht="16.2" customHeight="1">
      <c r="A666" s="271"/>
      <c r="B666" s="355"/>
      <c r="C666" s="447" t="s">
        <v>1205</v>
      </c>
      <c r="D666" s="609" t="s">
        <v>1206</v>
      </c>
      <c r="E666" s="610" t="s">
        <v>506</v>
      </c>
      <c r="F666" s="611" t="s">
        <v>26</v>
      </c>
      <c r="G666" s="610" t="s">
        <v>169</v>
      </c>
      <c r="H666" s="610" t="s">
        <v>1207</v>
      </c>
      <c r="I666" s="611">
        <v>1</v>
      </c>
      <c r="J666" s="659">
        <v>5142</v>
      </c>
      <c r="K666" s="660">
        <v>4900</v>
      </c>
      <c r="L666" s="667"/>
      <c r="M666" s="661"/>
      <c r="N666" s="662">
        <f t="shared" si="20"/>
        <v>0</v>
      </c>
      <c r="O666" s="456" t="s">
        <v>28</v>
      </c>
      <c r="P666" s="300"/>
      <c r="Q666" s="300"/>
      <c r="R666" s="300"/>
      <c r="S666" s="300"/>
      <c r="T666" s="300"/>
      <c r="U666" s="300"/>
      <c r="V666" s="300"/>
      <c r="W666" s="300"/>
      <c r="X666" s="300"/>
      <c r="Y666" s="300"/>
      <c r="Z666" s="300"/>
      <c r="AA666" s="300"/>
      <c r="AB666" s="300"/>
      <c r="AC666" s="300"/>
      <c r="AD666" s="300"/>
      <c r="AE666" s="300"/>
      <c r="AF666" s="300"/>
      <c r="AG666" s="300"/>
      <c r="AH666" s="300"/>
      <c r="AI666" s="300"/>
      <c r="AJ666" s="300"/>
      <c r="AK666" s="300"/>
      <c r="AL666" s="300"/>
      <c r="AM666" s="300"/>
      <c r="AN666" s="300"/>
      <c r="AO666" s="300"/>
      <c r="AP666" s="300"/>
      <c r="AQ666" s="300"/>
      <c r="AR666" s="300"/>
      <c r="AS666" s="300"/>
      <c r="AT666" s="300"/>
      <c r="AU666" s="300"/>
      <c r="AV666" s="300"/>
      <c r="AW666" s="300"/>
      <c r="AX666" s="300"/>
      <c r="AY666" s="300"/>
      <c r="AZ666" s="300"/>
      <c r="BA666" s="300"/>
      <c r="BB666" s="300"/>
      <c r="BC666" s="300"/>
      <c r="BD666" s="300"/>
      <c r="BE666" s="300"/>
      <c r="BF666" s="300"/>
      <c r="BG666" s="300"/>
      <c r="BH666" s="300"/>
      <c r="BI666" s="300"/>
      <c r="BJ666" s="300"/>
      <c r="BK666" s="300"/>
      <c r="BL666" s="300"/>
      <c r="BM666" s="300"/>
      <c r="BN666" s="300"/>
      <c r="BO666" s="300"/>
      <c r="BP666" s="300"/>
      <c r="BQ666" s="300"/>
      <c r="BR666" s="300"/>
      <c r="BS666" s="300"/>
      <c r="BT666" s="300"/>
      <c r="BU666" s="300"/>
      <c r="BV666" s="300"/>
      <c r="BW666" s="300"/>
      <c r="BX666" s="300"/>
      <c r="BY666" s="300"/>
      <c r="BZ666" s="300"/>
      <c r="CA666" s="300"/>
      <c r="CB666" s="300"/>
      <c r="CC666" s="300"/>
      <c r="CD666" s="300"/>
      <c r="CE666" s="300"/>
      <c r="CF666" s="300"/>
      <c r="CG666" s="300"/>
      <c r="CH666" s="300"/>
      <c r="CI666" s="300"/>
      <c r="CJ666" s="300"/>
      <c r="CK666" s="300"/>
      <c r="CL666" s="300"/>
      <c r="CM666" s="300"/>
      <c r="CN666" s="348"/>
    </row>
    <row r="667" spans="1:92" ht="16.2" customHeight="1">
      <c r="A667" s="267"/>
      <c r="B667" s="268"/>
      <c r="C667" s="535" t="s">
        <v>1209</v>
      </c>
      <c r="D667" s="137" t="s">
        <v>1210</v>
      </c>
      <c r="E667" s="138" t="s">
        <v>506</v>
      </c>
      <c r="F667" s="139" t="s">
        <v>26</v>
      </c>
      <c r="G667" s="138" t="s">
        <v>539</v>
      </c>
      <c r="H667" s="138" t="s">
        <v>1211</v>
      </c>
      <c r="I667" s="139">
        <v>1</v>
      </c>
      <c r="J667" s="140">
        <v>6077</v>
      </c>
      <c r="K667" s="159">
        <v>5100</v>
      </c>
      <c r="L667" s="229"/>
      <c r="M667" s="166"/>
      <c r="N667" s="147">
        <f t="shared" si="20"/>
        <v>0</v>
      </c>
      <c r="O667" s="536" t="s">
        <v>28</v>
      </c>
      <c r="P667" s="300"/>
      <c r="Q667" s="300"/>
      <c r="R667" s="300"/>
      <c r="S667" s="300"/>
      <c r="T667" s="300"/>
      <c r="U667" s="300"/>
      <c r="V667" s="300"/>
      <c r="W667" s="300"/>
      <c r="X667" s="300"/>
      <c r="Y667" s="300"/>
      <c r="Z667" s="300"/>
      <c r="AA667" s="300"/>
      <c r="AB667" s="300"/>
      <c r="AC667" s="300"/>
      <c r="AD667" s="300"/>
      <c r="AE667" s="300"/>
      <c r="AF667" s="300"/>
      <c r="AG667" s="300"/>
      <c r="AH667" s="300"/>
      <c r="AI667" s="300"/>
      <c r="AJ667" s="300"/>
      <c r="AK667" s="300"/>
      <c r="AL667" s="300"/>
      <c r="AM667" s="300"/>
      <c r="AN667" s="300"/>
      <c r="AO667" s="300"/>
      <c r="AP667" s="300"/>
      <c r="AQ667" s="300"/>
      <c r="AR667" s="300"/>
      <c r="AS667" s="300"/>
      <c r="AT667" s="300"/>
      <c r="AU667" s="300"/>
      <c r="AV667" s="300"/>
      <c r="AW667" s="300"/>
      <c r="AX667" s="300"/>
      <c r="AY667" s="300"/>
      <c r="AZ667" s="300"/>
      <c r="BA667" s="300"/>
      <c r="BB667" s="300"/>
      <c r="BC667" s="300"/>
      <c r="BD667" s="300"/>
      <c r="BE667" s="300"/>
      <c r="BF667" s="300"/>
      <c r="BG667" s="300"/>
      <c r="BH667" s="300"/>
      <c r="BI667" s="300"/>
      <c r="BJ667" s="300"/>
      <c r="BK667" s="300"/>
      <c r="BL667" s="300"/>
      <c r="BM667" s="300"/>
      <c r="BN667" s="300"/>
      <c r="BO667" s="300"/>
      <c r="BP667" s="300"/>
      <c r="BQ667" s="300"/>
      <c r="BR667" s="300"/>
      <c r="BS667" s="300"/>
      <c r="BT667" s="300"/>
      <c r="BU667" s="300"/>
      <c r="BV667" s="300"/>
      <c r="BW667" s="300"/>
      <c r="BX667" s="300"/>
      <c r="BY667" s="300"/>
      <c r="BZ667" s="300"/>
      <c r="CA667" s="300"/>
      <c r="CB667" s="300"/>
      <c r="CC667" s="300"/>
      <c r="CD667" s="300"/>
      <c r="CE667" s="300"/>
      <c r="CF667" s="300"/>
      <c r="CG667" s="300"/>
      <c r="CH667" s="300"/>
      <c r="CI667" s="300"/>
      <c r="CJ667" s="300"/>
      <c r="CK667" s="300"/>
      <c r="CL667" s="300"/>
      <c r="CM667" s="300"/>
    </row>
    <row r="668" spans="1:92" ht="16.2" customHeight="1">
      <c r="A668" s="89"/>
      <c r="B668" s="104"/>
      <c r="C668" s="457" t="s">
        <v>1208</v>
      </c>
      <c r="D668" s="119" t="s">
        <v>1411</v>
      </c>
      <c r="E668" s="120" t="s">
        <v>506</v>
      </c>
      <c r="F668" s="121" t="s">
        <v>26</v>
      </c>
      <c r="G668" s="120" t="s">
        <v>1410</v>
      </c>
      <c r="H668" s="120" t="s">
        <v>1412</v>
      </c>
      <c r="I668" s="139">
        <v>1</v>
      </c>
      <c r="J668" s="131">
        <v>19081</v>
      </c>
      <c r="K668" s="155">
        <v>16900</v>
      </c>
      <c r="L668" s="156"/>
      <c r="M668" s="161"/>
      <c r="N668" s="147">
        <f t="shared" si="20"/>
        <v>0</v>
      </c>
      <c r="O668" s="663" t="s">
        <v>28</v>
      </c>
      <c r="P668" s="300"/>
      <c r="Q668" s="300"/>
      <c r="R668" s="300"/>
      <c r="S668" s="300"/>
      <c r="T668" s="300"/>
      <c r="U668" s="300"/>
      <c r="V668" s="300"/>
      <c r="W668" s="300"/>
      <c r="X668" s="300"/>
      <c r="Y668" s="300"/>
      <c r="Z668" s="300"/>
      <c r="AA668" s="300"/>
      <c r="AB668" s="300"/>
      <c r="AC668" s="300"/>
      <c r="AD668" s="300"/>
      <c r="AE668" s="300"/>
      <c r="AF668" s="300"/>
      <c r="AG668" s="300"/>
      <c r="AH668" s="300"/>
      <c r="AI668" s="300"/>
      <c r="AJ668" s="300"/>
      <c r="AK668" s="300"/>
      <c r="AL668" s="300"/>
      <c r="AM668" s="300"/>
      <c r="AN668" s="300"/>
      <c r="AO668" s="300"/>
      <c r="AP668" s="300"/>
      <c r="AQ668" s="300"/>
      <c r="AR668" s="300"/>
      <c r="AS668" s="300"/>
      <c r="AT668" s="300"/>
      <c r="AU668" s="300"/>
      <c r="AV668" s="300"/>
      <c r="AW668" s="300"/>
      <c r="AX668" s="300"/>
      <c r="AY668" s="300"/>
      <c r="AZ668" s="300"/>
      <c r="BA668" s="300"/>
      <c r="BB668" s="300"/>
      <c r="BC668" s="300"/>
      <c r="BD668" s="300"/>
      <c r="BE668" s="300"/>
      <c r="BF668" s="300"/>
      <c r="BG668" s="300"/>
      <c r="BH668" s="300"/>
      <c r="BI668" s="300"/>
      <c r="BJ668" s="300"/>
      <c r="BK668" s="300"/>
      <c r="BL668" s="300"/>
      <c r="BM668" s="300"/>
      <c r="BN668" s="300"/>
      <c r="BO668" s="300"/>
      <c r="BP668" s="300"/>
      <c r="BQ668" s="300"/>
      <c r="BR668" s="300"/>
      <c r="BS668" s="300"/>
      <c r="BT668" s="300"/>
      <c r="BU668" s="300"/>
      <c r="BV668" s="300"/>
      <c r="BW668" s="300"/>
      <c r="BX668" s="300"/>
      <c r="BY668" s="300"/>
      <c r="BZ668" s="300"/>
      <c r="CA668" s="300"/>
      <c r="CB668" s="300"/>
      <c r="CC668" s="300"/>
      <c r="CD668" s="300"/>
      <c r="CE668" s="300"/>
      <c r="CF668" s="300"/>
      <c r="CG668" s="300"/>
      <c r="CH668" s="300"/>
      <c r="CI668" s="300"/>
      <c r="CJ668" s="300"/>
      <c r="CK668" s="300"/>
      <c r="CL668" s="300"/>
      <c r="CM668" s="300"/>
    </row>
    <row r="669" spans="1:92" ht="16.2" customHeight="1">
      <c r="A669" s="65"/>
      <c r="B669" s="96"/>
      <c r="C669" s="538"/>
      <c r="D669" s="201" t="s">
        <v>1212</v>
      </c>
      <c r="E669" s="207"/>
      <c r="F669" s="212"/>
      <c r="G669" s="207"/>
      <c r="H669" s="207"/>
      <c r="I669" s="219"/>
      <c r="J669" s="221"/>
      <c r="K669" s="226"/>
      <c r="L669" s="224"/>
      <c r="M669" s="231"/>
      <c r="N669" s="235"/>
      <c r="O669" s="668"/>
      <c r="P669" s="300"/>
      <c r="Q669" s="300"/>
      <c r="R669" s="300"/>
      <c r="S669" s="300"/>
      <c r="T669" s="300"/>
      <c r="U669" s="300"/>
      <c r="V669" s="300"/>
      <c r="W669" s="300"/>
      <c r="X669" s="300"/>
      <c r="Y669" s="300"/>
      <c r="Z669" s="300"/>
      <c r="AA669" s="300"/>
      <c r="AB669" s="300"/>
      <c r="AC669" s="300"/>
      <c r="AD669" s="300"/>
      <c r="AE669" s="300"/>
      <c r="AF669" s="300"/>
      <c r="AG669" s="300"/>
      <c r="AH669" s="300"/>
      <c r="AI669" s="300"/>
      <c r="AJ669" s="300"/>
      <c r="AK669" s="300"/>
      <c r="AL669" s="300"/>
      <c r="AM669" s="300"/>
      <c r="AN669" s="300"/>
      <c r="AO669" s="300"/>
      <c r="AP669" s="300"/>
      <c r="AQ669" s="300"/>
      <c r="AR669" s="300"/>
      <c r="AS669" s="300"/>
      <c r="AT669" s="300"/>
      <c r="AU669" s="300"/>
      <c r="AV669" s="300"/>
      <c r="AW669" s="300"/>
      <c r="AX669" s="300"/>
      <c r="AY669" s="300"/>
      <c r="AZ669" s="300"/>
      <c r="BA669" s="300"/>
      <c r="BB669" s="300"/>
      <c r="BC669" s="300"/>
      <c r="BD669" s="300"/>
      <c r="BE669" s="300"/>
      <c r="BF669" s="300"/>
      <c r="BG669" s="300"/>
      <c r="BH669" s="300"/>
      <c r="BI669" s="300"/>
      <c r="BJ669" s="300"/>
      <c r="BK669" s="300"/>
      <c r="BL669" s="300"/>
      <c r="BM669" s="300"/>
      <c r="BN669" s="300"/>
      <c r="BO669" s="300"/>
      <c r="BP669" s="300"/>
      <c r="BQ669" s="300"/>
      <c r="BR669" s="300"/>
      <c r="BS669" s="300"/>
      <c r="BT669" s="300"/>
      <c r="BU669" s="300"/>
      <c r="BV669" s="300"/>
      <c r="BW669" s="300"/>
      <c r="BX669" s="300"/>
      <c r="BY669" s="300"/>
      <c r="BZ669" s="300"/>
      <c r="CA669" s="300"/>
      <c r="CB669" s="300"/>
      <c r="CC669" s="300"/>
      <c r="CD669" s="300"/>
      <c r="CE669" s="300"/>
      <c r="CF669" s="300"/>
      <c r="CG669" s="300"/>
      <c r="CH669" s="300"/>
      <c r="CI669" s="300"/>
      <c r="CJ669" s="300"/>
      <c r="CK669" s="300"/>
      <c r="CL669" s="300"/>
      <c r="CM669" s="300"/>
    </row>
    <row r="670" spans="1:92" ht="16.2" customHeight="1">
      <c r="A670" s="65"/>
      <c r="B670" s="96"/>
      <c r="C670" s="457" t="s">
        <v>1329</v>
      </c>
      <c r="D670" s="119" t="s">
        <v>1330</v>
      </c>
      <c r="E670" s="120" t="s">
        <v>1213</v>
      </c>
      <c r="F670" s="121" t="s">
        <v>26</v>
      </c>
      <c r="G670" s="120" t="s">
        <v>98</v>
      </c>
      <c r="H670" s="120"/>
      <c r="I670" s="139">
        <v>3</v>
      </c>
      <c r="J670" s="131">
        <v>350</v>
      </c>
      <c r="K670" s="154">
        <v>350</v>
      </c>
      <c r="L670" s="155">
        <v>233.33</v>
      </c>
      <c r="M670" s="161"/>
      <c r="N670" s="147">
        <f t="shared" ref="N670:N682" si="21">IF(O670="продано","",IF(L670="",IF(K670="",J670*M670,K670*M670),IF(MOD(M670,3)=0,M670*L670,K670*M670)))</f>
        <v>0</v>
      </c>
      <c r="O670" s="663" t="s">
        <v>28</v>
      </c>
      <c r="P670" s="300"/>
      <c r="Q670" s="300"/>
      <c r="R670" s="300"/>
      <c r="S670" s="300"/>
      <c r="T670" s="300"/>
      <c r="U670" s="300"/>
      <c r="V670" s="300"/>
      <c r="W670" s="300"/>
      <c r="X670" s="300"/>
      <c r="Y670" s="300"/>
      <c r="Z670" s="300"/>
      <c r="AA670" s="300"/>
      <c r="AB670" s="300"/>
      <c r="AC670" s="300"/>
      <c r="AD670" s="300"/>
      <c r="AE670" s="300"/>
      <c r="AF670" s="300"/>
      <c r="AG670" s="300"/>
      <c r="AH670" s="300"/>
      <c r="AI670" s="300"/>
      <c r="AJ670" s="300"/>
      <c r="AK670" s="300"/>
      <c r="AL670" s="300"/>
      <c r="AM670" s="300"/>
      <c r="AN670" s="300"/>
      <c r="AO670" s="300"/>
      <c r="AP670" s="300"/>
      <c r="AQ670" s="300"/>
      <c r="AR670" s="300"/>
      <c r="AS670" s="300"/>
      <c r="AT670" s="300"/>
      <c r="AU670" s="300"/>
      <c r="AV670" s="300"/>
      <c r="AW670" s="300"/>
      <c r="AX670" s="300"/>
      <c r="AY670" s="300"/>
      <c r="AZ670" s="300"/>
      <c r="BA670" s="300"/>
      <c r="BB670" s="300"/>
      <c r="BC670" s="300"/>
      <c r="BD670" s="300"/>
      <c r="BE670" s="300"/>
      <c r="BF670" s="300"/>
      <c r="BG670" s="300"/>
      <c r="BH670" s="300"/>
      <c r="BI670" s="300"/>
      <c r="BJ670" s="300"/>
      <c r="BK670" s="300"/>
      <c r="BL670" s="300"/>
      <c r="BM670" s="300"/>
      <c r="BN670" s="300"/>
      <c r="BO670" s="300"/>
      <c r="BP670" s="300"/>
      <c r="BQ670" s="300"/>
      <c r="BR670" s="300"/>
      <c r="BS670" s="300"/>
      <c r="BT670" s="300"/>
      <c r="BU670" s="300"/>
      <c r="BV670" s="300"/>
      <c r="BW670" s="300"/>
      <c r="BX670" s="300"/>
      <c r="BY670" s="300"/>
      <c r="BZ670" s="300"/>
      <c r="CA670" s="300"/>
      <c r="CB670" s="300"/>
      <c r="CC670" s="300"/>
      <c r="CD670" s="300"/>
      <c r="CE670" s="300"/>
      <c r="CF670" s="300"/>
      <c r="CG670" s="300"/>
      <c r="CH670" s="300"/>
      <c r="CI670" s="300"/>
      <c r="CJ670" s="300"/>
      <c r="CK670" s="300"/>
      <c r="CL670" s="300"/>
      <c r="CM670" s="300"/>
    </row>
    <row r="671" spans="1:92" ht="16.2" customHeight="1">
      <c r="A671" s="64"/>
      <c r="B671" s="96">
        <v>146</v>
      </c>
      <c r="C671" s="484" t="s">
        <v>1459</v>
      </c>
      <c r="D671" s="123" t="s">
        <v>1331</v>
      </c>
      <c r="E671" s="111" t="s">
        <v>1213</v>
      </c>
      <c r="F671" s="121" t="s">
        <v>26</v>
      </c>
      <c r="G671" s="120" t="s">
        <v>98</v>
      </c>
      <c r="H671" s="120"/>
      <c r="I671" s="139">
        <v>3</v>
      </c>
      <c r="J671" s="132">
        <v>350</v>
      </c>
      <c r="K671" s="154">
        <v>350</v>
      </c>
      <c r="L671" s="155">
        <v>233.33</v>
      </c>
      <c r="M671" s="161"/>
      <c r="N671" s="147">
        <f t="shared" si="21"/>
        <v>0</v>
      </c>
      <c r="O671" s="663" t="s">
        <v>28</v>
      </c>
      <c r="P671" s="300"/>
      <c r="Q671" s="300"/>
      <c r="R671" s="300"/>
      <c r="S671" s="300"/>
      <c r="T671" s="300"/>
      <c r="U671" s="300"/>
      <c r="V671" s="300"/>
      <c r="W671" s="300"/>
      <c r="X671" s="300"/>
      <c r="Y671" s="300"/>
      <c r="Z671" s="300"/>
      <c r="AA671" s="300"/>
      <c r="AB671" s="300"/>
      <c r="AC671" s="300"/>
      <c r="AD671" s="300"/>
      <c r="AE671" s="300"/>
      <c r="AF671" s="300"/>
      <c r="AG671" s="300"/>
      <c r="AH671" s="300"/>
      <c r="AI671" s="300"/>
      <c r="AJ671" s="300"/>
      <c r="AK671" s="300"/>
      <c r="AL671" s="300"/>
      <c r="AM671" s="300"/>
      <c r="AN671" s="300"/>
      <c r="AO671" s="300"/>
      <c r="AP671" s="300"/>
      <c r="AQ671" s="300"/>
      <c r="AR671" s="300"/>
      <c r="AS671" s="300"/>
      <c r="AT671" s="300"/>
      <c r="AU671" s="300"/>
      <c r="AV671" s="300"/>
      <c r="AW671" s="300"/>
      <c r="AX671" s="300"/>
      <c r="AY671" s="300"/>
      <c r="AZ671" s="300"/>
      <c r="BA671" s="300"/>
      <c r="BB671" s="300"/>
      <c r="BC671" s="300"/>
      <c r="BD671" s="300"/>
      <c r="BE671" s="300"/>
      <c r="BF671" s="300"/>
      <c r="BG671" s="300"/>
      <c r="BH671" s="300"/>
      <c r="BI671" s="300"/>
      <c r="BJ671" s="300"/>
      <c r="BK671" s="300"/>
      <c r="BL671" s="300"/>
      <c r="BM671" s="300"/>
      <c r="BN671" s="300"/>
      <c r="BO671" s="300"/>
      <c r="BP671" s="300"/>
      <c r="BQ671" s="300"/>
      <c r="BR671" s="300"/>
      <c r="BS671" s="300"/>
      <c r="BT671" s="300"/>
      <c r="BU671" s="300"/>
      <c r="BV671" s="300"/>
      <c r="BW671" s="300"/>
      <c r="BX671" s="300"/>
      <c r="BY671" s="300"/>
      <c r="BZ671" s="300"/>
      <c r="CA671" s="300"/>
      <c r="CB671" s="300"/>
      <c r="CC671" s="300"/>
      <c r="CD671" s="300"/>
      <c r="CE671" s="300"/>
      <c r="CF671" s="300"/>
      <c r="CG671" s="300"/>
      <c r="CH671" s="300"/>
      <c r="CI671" s="300"/>
      <c r="CJ671" s="300"/>
      <c r="CK671" s="300"/>
      <c r="CL671" s="300"/>
      <c r="CM671" s="300"/>
    </row>
    <row r="672" spans="1:92" ht="16.2" customHeight="1">
      <c r="A672" s="64"/>
      <c r="B672" s="96">
        <v>147</v>
      </c>
      <c r="C672" s="484" t="s">
        <v>1471</v>
      </c>
      <c r="D672" s="123" t="s">
        <v>1472</v>
      </c>
      <c r="E672" s="120" t="s">
        <v>1213</v>
      </c>
      <c r="F672" s="121" t="s">
        <v>26</v>
      </c>
      <c r="G672" s="120" t="s">
        <v>98</v>
      </c>
      <c r="H672" s="120"/>
      <c r="I672" s="139">
        <v>3</v>
      </c>
      <c r="J672" s="132">
        <v>350</v>
      </c>
      <c r="K672" s="154">
        <v>350</v>
      </c>
      <c r="L672" s="155">
        <v>233.33</v>
      </c>
      <c r="M672" s="164"/>
      <c r="N672" s="147">
        <f t="shared" si="21"/>
        <v>0</v>
      </c>
      <c r="O672" s="663" t="s">
        <v>1462</v>
      </c>
      <c r="P672" s="300"/>
      <c r="Q672" s="300"/>
      <c r="R672" s="300"/>
      <c r="S672" s="300"/>
      <c r="T672" s="300"/>
      <c r="U672" s="300"/>
      <c r="V672" s="300"/>
      <c r="W672" s="300"/>
      <c r="X672" s="300"/>
      <c r="Y672" s="300"/>
      <c r="Z672" s="300"/>
      <c r="AA672" s="300"/>
      <c r="AB672" s="300"/>
      <c r="AC672" s="300"/>
      <c r="AD672" s="300"/>
      <c r="AE672" s="300"/>
      <c r="AF672" s="300"/>
      <c r="AG672" s="300"/>
      <c r="AH672" s="300"/>
      <c r="AI672" s="300"/>
      <c r="AJ672" s="300"/>
      <c r="AK672" s="300"/>
      <c r="AL672" s="300"/>
      <c r="AM672" s="300"/>
      <c r="AN672" s="300"/>
      <c r="AO672" s="300"/>
      <c r="AP672" s="300"/>
      <c r="AQ672" s="300"/>
      <c r="AR672" s="300"/>
      <c r="AS672" s="300"/>
      <c r="AT672" s="300"/>
      <c r="AU672" s="300"/>
      <c r="AV672" s="300"/>
      <c r="AW672" s="300"/>
      <c r="AX672" s="300"/>
      <c r="AY672" s="300"/>
      <c r="AZ672" s="300"/>
      <c r="BA672" s="300"/>
      <c r="BB672" s="300"/>
      <c r="BC672" s="300"/>
      <c r="BD672" s="300"/>
      <c r="BE672" s="300"/>
      <c r="BF672" s="300"/>
      <c r="BG672" s="300"/>
      <c r="BH672" s="300"/>
      <c r="BI672" s="300"/>
      <c r="BJ672" s="300"/>
      <c r="BK672" s="300"/>
      <c r="BL672" s="300"/>
      <c r="BM672" s="300"/>
      <c r="BN672" s="300"/>
      <c r="BO672" s="300"/>
      <c r="BP672" s="300"/>
      <c r="BQ672" s="300"/>
      <c r="BR672" s="300"/>
      <c r="BS672" s="300"/>
      <c r="BT672" s="300"/>
      <c r="BU672" s="300"/>
      <c r="BV672" s="300"/>
      <c r="BW672" s="300"/>
      <c r="BX672" s="300"/>
      <c r="BY672" s="300"/>
      <c r="BZ672" s="300"/>
      <c r="CA672" s="300"/>
      <c r="CB672" s="300"/>
      <c r="CC672" s="300"/>
      <c r="CD672" s="300"/>
      <c r="CE672" s="300"/>
      <c r="CF672" s="300"/>
      <c r="CG672" s="300"/>
      <c r="CH672" s="300"/>
      <c r="CI672" s="300"/>
      <c r="CJ672" s="300"/>
      <c r="CK672" s="300"/>
      <c r="CL672" s="300"/>
      <c r="CM672" s="300"/>
    </row>
    <row r="673" spans="1:92" ht="16.2" customHeight="1">
      <c r="A673" s="251"/>
      <c r="B673" s="106">
        <v>85</v>
      </c>
      <c r="C673" s="664" t="s">
        <v>1473</v>
      </c>
      <c r="D673" s="133" t="s">
        <v>1474</v>
      </c>
      <c r="E673" s="134" t="s">
        <v>1213</v>
      </c>
      <c r="F673" s="135" t="s">
        <v>26</v>
      </c>
      <c r="G673" s="134" t="s">
        <v>98</v>
      </c>
      <c r="H673" s="134"/>
      <c r="I673" s="272">
        <v>3</v>
      </c>
      <c r="J673" s="142">
        <v>350</v>
      </c>
      <c r="K673" s="160">
        <v>350</v>
      </c>
      <c r="L673" s="157">
        <v>233.33</v>
      </c>
      <c r="M673" s="234"/>
      <c r="N673" s="259">
        <f t="shared" si="21"/>
        <v>0</v>
      </c>
      <c r="O673" s="665" t="s">
        <v>1462</v>
      </c>
      <c r="P673" s="300"/>
      <c r="Q673" s="300"/>
      <c r="R673" s="300"/>
      <c r="S673" s="300"/>
      <c r="T673" s="300"/>
      <c r="U673" s="300"/>
      <c r="V673" s="300"/>
      <c r="W673" s="300"/>
      <c r="X673" s="300"/>
      <c r="Y673" s="300"/>
      <c r="Z673" s="300"/>
      <c r="AA673" s="300"/>
      <c r="AB673" s="300"/>
      <c r="AC673" s="300"/>
      <c r="AD673" s="300"/>
      <c r="AE673" s="300"/>
      <c r="AF673" s="300"/>
      <c r="AG673" s="300"/>
      <c r="AH673" s="300"/>
      <c r="AI673" s="300"/>
      <c r="AJ673" s="300"/>
      <c r="AK673" s="300"/>
      <c r="AL673" s="300"/>
      <c r="AM673" s="300"/>
      <c r="AN673" s="300"/>
      <c r="AO673" s="300"/>
      <c r="AP673" s="300"/>
      <c r="AQ673" s="300"/>
      <c r="AR673" s="300"/>
      <c r="AS673" s="300"/>
      <c r="AT673" s="300"/>
      <c r="AU673" s="300"/>
      <c r="AV673" s="300"/>
      <c r="AW673" s="300"/>
      <c r="AX673" s="300"/>
      <c r="AY673" s="300"/>
      <c r="AZ673" s="300"/>
      <c r="BA673" s="300"/>
      <c r="BB673" s="300"/>
      <c r="BC673" s="300"/>
      <c r="BD673" s="300"/>
      <c r="BE673" s="300"/>
      <c r="BF673" s="300"/>
      <c r="BG673" s="300"/>
      <c r="BH673" s="300"/>
      <c r="BI673" s="300"/>
      <c r="BJ673" s="300"/>
      <c r="BK673" s="300"/>
      <c r="BL673" s="300"/>
      <c r="BM673" s="300"/>
      <c r="BN673" s="300"/>
      <c r="BO673" s="300"/>
      <c r="BP673" s="300"/>
      <c r="BQ673" s="300"/>
      <c r="BR673" s="300"/>
      <c r="BS673" s="300"/>
      <c r="BT673" s="300"/>
      <c r="BU673" s="300"/>
      <c r="BV673" s="300"/>
      <c r="BW673" s="300"/>
      <c r="BX673" s="300"/>
      <c r="BY673" s="300"/>
      <c r="BZ673" s="300"/>
      <c r="CA673" s="300"/>
      <c r="CB673" s="300"/>
      <c r="CC673" s="300"/>
      <c r="CD673" s="300"/>
      <c r="CE673" s="300"/>
      <c r="CF673" s="300"/>
      <c r="CG673" s="300"/>
      <c r="CH673" s="300"/>
      <c r="CI673" s="300"/>
      <c r="CJ673" s="300"/>
      <c r="CK673" s="300"/>
      <c r="CL673" s="300"/>
      <c r="CM673" s="300"/>
    </row>
    <row r="674" spans="1:92" s="264" customFormat="1" ht="16.2" customHeight="1" thickBot="1">
      <c r="A674" s="265"/>
      <c r="B674" s="354">
        <v>85</v>
      </c>
      <c r="C674" s="493" t="s">
        <v>1475</v>
      </c>
      <c r="D674" s="494" t="s">
        <v>1476</v>
      </c>
      <c r="E674" s="495" t="s">
        <v>1213</v>
      </c>
      <c r="F674" s="465" t="s">
        <v>26</v>
      </c>
      <c r="G674" s="495" t="s">
        <v>98</v>
      </c>
      <c r="H674" s="495"/>
      <c r="I674" s="465">
        <v>3</v>
      </c>
      <c r="J674" s="467">
        <v>350</v>
      </c>
      <c r="K674" s="287">
        <v>350</v>
      </c>
      <c r="L674" s="468">
        <v>233.33</v>
      </c>
      <c r="M674" s="669"/>
      <c r="N674" s="290">
        <f t="shared" si="21"/>
        <v>0</v>
      </c>
      <c r="O674" s="470" t="s">
        <v>1462</v>
      </c>
      <c r="P674" s="300"/>
      <c r="Q674" s="300"/>
      <c r="R674" s="300"/>
      <c r="S674" s="300"/>
      <c r="T674" s="300"/>
      <c r="U674" s="300"/>
      <c r="V674" s="300"/>
      <c r="W674" s="300"/>
      <c r="X674" s="300"/>
      <c r="Y674" s="300"/>
      <c r="Z674" s="300"/>
      <c r="AA674" s="300"/>
      <c r="AB674" s="300"/>
      <c r="AC674" s="300"/>
      <c r="AD674" s="300"/>
      <c r="AE674" s="300"/>
      <c r="AF674" s="300"/>
      <c r="AG674" s="300"/>
      <c r="AH674" s="300"/>
      <c r="AI674" s="300"/>
      <c r="AJ674" s="300"/>
      <c r="AK674" s="300"/>
      <c r="AL674" s="300"/>
      <c r="AM674" s="300"/>
      <c r="AN674" s="300"/>
      <c r="AO674" s="300"/>
      <c r="AP674" s="300"/>
      <c r="AQ674" s="300"/>
      <c r="AR674" s="300"/>
      <c r="AS674" s="300"/>
      <c r="AT674" s="300"/>
      <c r="AU674" s="300"/>
      <c r="AV674" s="300"/>
      <c r="AW674" s="300"/>
      <c r="AX674" s="300"/>
      <c r="AY674" s="300"/>
      <c r="AZ674" s="300"/>
      <c r="BA674" s="300"/>
      <c r="BB674" s="300"/>
      <c r="BC674" s="300"/>
      <c r="BD674" s="300"/>
      <c r="BE674" s="300"/>
      <c r="BF674" s="300"/>
      <c r="BG674" s="300"/>
      <c r="BH674" s="300"/>
      <c r="BI674" s="300"/>
      <c r="BJ674" s="300"/>
      <c r="BK674" s="300"/>
      <c r="BL674" s="300"/>
      <c r="BM674" s="300"/>
      <c r="BN674" s="300"/>
      <c r="BO674" s="300"/>
      <c r="BP674" s="300"/>
      <c r="BQ674" s="300"/>
      <c r="BR674" s="300"/>
      <c r="BS674" s="300"/>
      <c r="BT674" s="300"/>
      <c r="BU674" s="300"/>
      <c r="BV674" s="300"/>
      <c r="BW674" s="300"/>
      <c r="BX674" s="300"/>
      <c r="BY674" s="300"/>
      <c r="BZ674" s="300"/>
      <c r="CA674" s="300"/>
      <c r="CB674" s="300"/>
      <c r="CC674" s="300"/>
      <c r="CD674" s="300"/>
      <c r="CE674" s="300"/>
      <c r="CF674" s="300"/>
      <c r="CG674" s="300"/>
      <c r="CH674" s="300"/>
      <c r="CI674" s="300"/>
      <c r="CJ674" s="300"/>
      <c r="CK674" s="300"/>
      <c r="CL674" s="300"/>
      <c r="CM674" s="300"/>
      <c r="CN674" s="348"/>
    </row>
    <row r="675" spans="1:92" s="269" customFormat="1" ht="16.2" hidden="1" customHeight="1">
      <c r="A675" s="266"/>
      <c r="B675" s="266">
        <v>172</v>
      </c>
      <c r="C675" s="431" t="s">
        <v>1332</v>
      </c>
      <c r="D675" s="386" t="s">
        <v>1333</v>
      </c>
      <c r="E675" s="387" t="s">
        <v>1213</v>
      </c>
      <c r="F675" s="388" t="s">
        <v>26</v>
      </c>
      <c r="G675" s="387" t="s">
        <v>98</v>
      </c>
      <c r="H675" s="387"/>
      <c r="I675" s="388">
        <v>3</v>
      </c>
      <c r="J675" s="394">
        <v>350</v>
      </c>
      <c r="K675" s="390">
        <v>350</v>
      </c>
      <c r="L675" s="391">
        <v>233.33</v>
      </c>
      <c r="M675" s="392"/>
      <c r="N675" s="366" t="str">
        <f t="shared" si="21"/>
        <v/>
      </c>
      <c r="O675" s="430" t="s">
        <v>47</v>
      </c>
      <c r="P675" s="349"/>
      <c r="Q675" s="349"/>
      <c r="R675" s="349"/>
      <c r="S675" s="349"/>
      <c r="T675" s="349"/>
      <c r="U675" s="349"/>
      <c r="V675" s="349"/>
      <c r="W675" s="349"/>
      <c r="X675" s="349"/>
      <c r="Y675" s="349"/>
      <c r="Z675" s="349"/>
      <c r="AA675" s="349"/>
      <c r="AB675" s="349"/>
      <c r="AC675" s="349"/>
      <c r="AD675" s="349"/>
      <c r="AE675" s="349"/>
      <c r="AF675" s="349"/>
      <c r="AG675" s="349"/>
      <c r="AH675" s="349"/>
      <c r="AI675" s="349"/>
      <c r="AJ675" s="349"/>
      <c r="AK675" s="349"/>
      <c r="AL675" s="349"/>
      <c r="AM675" s="349"/>
      <c r="AN675" s="349"/>
      <c r="AO675" s="349"/>
      <c r="AP675" s="349"/>
      <c r="AQ675" s="349"/>
      <c r="AR675" s="349"/>
      <c r="AS675" s="349"/>
      <c r="AT675" s="349"/>
      <c r="AU675" s="349"/>
      <c r="AV675" s="349"/>
      <c r="AW675" s="349"/>
      <c r="AX675" s="349"/>
      <c r="AY675" s="349"/>
      <c r="AZ675" s="349"/>
      <c r="BA675" s="349"/>
      <c r="BB675" s="349"/>
      <c r="BC675" s="349"/>
      <c r="BD675" s="349"/>
      <c r="BE675" s="349"/>
      <c r="BF675" s="349"/>
      <c r="BG675" s="349"/>
      <c r="BH675" s="349"/>
      <c r="BI675" s="349"/>
      <c r="BJ675" s="349"/>
      <c r="BK675" s="349"/>
      <c r="BL675" s="349"/>
      <c r="BM675" s="349"/>
      <c r="BN675" s="349"/>
      <c r="BO675" s="349"/>
      <c r="BP675" s="349"/>
      <c r="BQ675" s="349"/>
      <c r="BR675" s="349"/>
      <c r="BS675" s="349"/>
      <c r="BT675" s="349"/>
      <c r="BU675" s="349"/>
      <c r="BV675" s="349"/>
      <c r="BW675" s="349"/>
      <c r="BX675" s="349"/>
      <c r="BY675" s="349"/>
      <c r="BZ675" s="349"/>
      <c r="CA675" s="349"/>
      <c r="CB675" s="349"/>
      <c r="CC675" s="349"/>
      <c r="CD675" s="349"/>
      <c r="CE675" s="349"/>
      <c r="CF675" s="349"/>
      <c r="CG675" s="349"/>
      <c r="CH675" s="349"/>
      <c r="CI675" s="349"/>
      <c r="CJ675" s="349"/>
      <c r="CK675" s="349"/>
      <c r="CL675" s="349"/>
      <c r="CM675" s="349"/>
    </row>
    <row r="676" spans="1:92" s="264" customFormat="1" ht="16.2" customHeight="1">
      <c r="A676" s="275"/>
      <c r="B676" s="356">
        <v>149</v>
      </c>
      <c r="C676" s="447" t="s">
        <v>1334</v>
      </c>
      <c r="D676" s="609" t="s">
        <v>1335</v>
      </c>
      <c r="E676" s="610" t="s">
        <v>1213</v>
      </c>
      <c r="F676" s="611" t="s">
        <v>26</v>
      </c>
      <c r="G676" s="610" t="s">
        <v>38</v>
      </c>
      <c r="H676" s="610"/>
      <c r="I676" s="611">
        <v>3</v>
      </c>
      <c r="J676" s="659">
        <v>450</v>
      </c>
      <c r="K676" s="670">
        <v>450</v>
      </c>
      <c r="L676" s="660">
        <v>300</v>
      </c>
      <c r="M676" s="661"/>
      <c r="N676" s="662">
        <f t="shared" si="21"/>
        <v>0</v>
      </c>
      <c r="O676" s="456" t="s">
        <v>28</v>
      </c>
      <c r="P676" s="300"/>
      <c r="Q676" s="300"/>
      <c r="R676" s="300"/>
      <c r="S676" s="300"/>
      <c r="T676" s="300"/>
      <c r="U676" s="300"/>
      <c r="V676" s="300"/>
      <c r="W676" s="300"/>
      <c r="X676" s="300"/>
      <c r="Y676" s="300"/>
      <c r="Z676" s="300"/>
      <c r="AA676" s="300"/>
      <c r="AB676" s="300"/>
      <c r="AC676" s="300"/>
      <c r="AD676" s="300"/>
      <c r="AE676" s="300"/>
      <c r="AF676" s="300"/>
      <c r="AG676" s="300"/>
      <c r="AH676" s="300"/>
      <c r="AI676" s="300"/>
      <c r="AJ676" s="300"/>
      <c r="AK676" s="300"/>
      <c r="AL676" s="300"/>
      <c r="AM676" s="300"/>
      <c r="AN676" s="300"/>
      <c r="AO676" s="300"/>
      <c r="AP676" s="300"/>
      <c r="AQ676" s="300"/>
      <c r="AR676" s="300"/>
      <c r="AS676" s="300"/>
      <c r="AT676" s="300"/>
      <c r="AU676" s="300"/>
      <c r="AV676" s="300"/>
      <c r="AW676" s="300"/>
      <c r="AX676" s="300"/>
      <c r="AY676" s="300"/>
      <c r="AZ676" s="300"/>
      <c r="BA676" s="300"/>
      <c r="BB676" s="300"/>
      <c r="BC676" s="300"/>
      <c r="BD676" s="300"/>
      <c r="BE676" s="300"/>
      <c r="BF676" s="300"/>
      <c r="BG676" s="300"/>
      <c r="BH676" s="300"/>
      <c r="BI676" s="300"/>
      <c r="BJ676" s="300"/>
      <c r="BK676" s="300"/>
      <c r="BL676" s="300"/>
      <c r="BM676" s="300"/>
      <c r="BN676" s="300"/>
      <c r="BO676" s="300"/>
      <c r="BP676" s="300"/>
      <c r="BQ676" s="300"/>
      <c r="BR676" s="300"/>
      <c r="BS676" s="300"/>
      <c r="BT676" s="300"/>
      <c r="BU676" s="300"/>
      <c r="BV676" s="300"/>
      <c r="BW676" s="300"/>
      <c r="BX676" s="300"/>
      <c r="BY676" s="300"/>
      <c r="BZ676" s="300"/>
      <c r="CA676" s="300"/>
      <c r="CB676" s="300"/>
      <c r="CC676" s="300"/>
      <c r="CD676" s="300"/>
      <c r="CE676" s="300"/>
      <c r="CF676" s="300"/>
      <c r="CG676" s="300"/>
      <c r="CH676" s="300"/>
      <c r="CI676" s="300"/>
      <c r="CJ676" s="300"/>
      <c r="CK676" s="300"/>
      <c r="CL676" s="300"/>
      <c r="CM676" s="300"/>
      <c r="CN676" s="348"/>
    </row>
    <row r="677" spans="1:92" s="264" customFormat="1" ht="16.2" customHeight="1">
      <c r="A677" s="276"/>
      <c r="B677" s="356"/>
      <c r="C677" s="457" t="s">
        <v>1477</v>
      </c>
      <c r="D677" s="119" t="s">
        <v>1478</v>
      </c>
      <c r="E677" s="120" t="s">
        <v>1213</v>
      </c>
      <c r="F677" s="121" t="s">
        <v>26</v>
      </c>
      <c r="G677" s="120" t="s">
        <v>38</v>
      </c>
      <c r="H677" s="120"/>
      <c r="I677" s="121">
        <v>3</v>
      </c>
      <c r="J677" s="131">
        <v>450</v>
      </c>
      <c r="K677" s="154">
        <v>450</v>
      </c>
      <c r="L677" s="155">
        <v>300</v>
      </c>
      <c r="M677" s="671"/>
      <c r="N677" s="672">
        <f t="shared" si="21"/>
        <v>0</v>
      </c>
      <c r="O677" s="663" t="s">
        <v>1462</v>
      </c>
      <c r="P677" s="300"/>
      <c r="Q677" s="300"/>
      <c r="R677" s="300"/>
      <c r="S677" s="300"/>
      <c r="T677" s="300"/>
      <c r="U677" s="300"/>
      <c r="V677" s="300"/>
      <c r="W677" s="300"/>
      <c r="X677" s="300"/>
      <c r="Y677" s="300"/>
      <c r="Z677" s="300"/>
      <c r="AA677" s="300"/>
      <c r="AB677" s="300"/>
      <c r="AC677" s="300"/>
      <c r="AD677" s="300"/>
      <c r="AE677" s="300"/>
      <c r="AF677" s="300"/>
      <c r="AG677" s="300"/>
      <c r="AH677" s="300"/>
      <c r="AI677" s="300"/>
      <c r="AJ677" s="300"/>
      <c r="AK677" s="300"/>
      <c r="AL677" s="300"/>
      <c r="AM677" s="300"/>
      <c r="AN677" s="300"/>
      <c r="AO677" s="300"/>
      <c r="AP677" s="300"/>
      <c r="AQ677" s="300"/>
      <c r="AR677" s="300"/>
      <c r="AS677" s="300"/>
      <c r="AT677" s="300"/>
      <c r="AU677" s="300"/>
      <c r="AV677" s="300"/>
      <c r="AW677" s="300"/>
      <c r="AX677" s="300"/>
      <c r="AY677" s="300"/>
      <c r="AZ677" s="300"/>
      <c r="BA677" s="300"/>
      <c r="BB677" s="300"/>
      <c r="BC677" s="300"/>
      <c r="BD677" s="300"/>
      <c r="BE677" s="300"/>
      <c r="BF677" s="300"/>
      <c r="BG677" s="300"/>
      <c r="BH677" s="300"/>
      <c r="BI677" s="300"/>
      <c r="BJ677" s="300"/>
      <c r="BK677" s="300"/>
      <c r="BL677" s="300"/>
      <c r="BM677" s="300"/>
      <c r="BN677" s="300"/>
      <c r="BO677" s="300"/>
      <c r="BP677" s="300"/>
      <c r="BQ677" s="300"/>
      <c r="BR677" s="300"/>
      <c r="BS677" s="300"/>
      <c r="BT677" s="300"/>
      <c r="BU677" s="300"/>
      <c r="BV677" s="300"/>
      <c r="BW677" s="300"/>
      <c r="BX677" s="300"/>
      <c r="BY677" s="300"/>
      <c r="BZ677" s="300"/>
      <c r="CA677" s="300"/>
      <c r="CB677" s="300"/>
      <c r="CC677" s="300"/>
      <c r="CD677" s="300"/>
      <c r="CE677" s="300"/>
      <c r="CF677" s="300"/>
      <c r="CG677" s="300"/>
      <c r="CH677" s="300"/>
      <c r="CI677" s="300"/>
      <c r="CJ677" s="300"/>
      <c r="CK677" s="300"/>
      <c r="CL677" s="300"/>
      <c r="CM677" s="300"/>
      <c r="CN677" s="348"/>
    </row>
    <row r="678" spans="1:92" s="264" customFormat="1" ht="16.2" customHeight="1" thickBot="1">
      <c r="A678" s="276"/>
      <c r="B678" s="356"/>
      <c r="C678" s="493" t="s">
        <v>1336</v>
      </c>
      <c r="D678" s="494" t="s">
        <v>1337</v>
      </c>
      <c r="E678" s="495" t="s">
        <v>1213</v>
      </c>
      <c r="F678" s="465" t="s">
        <v>26</v>
      </c>
      <c r="G678" s="495" t="s">
        <v>38</v>
      </c>
      <c r="H678" s="495"/>
      <c r="I678" s="465">
        <v>3</v>
      </c>
      <c r="J678" s="286">
        <v>450</v>
      </c>
      <c r="K678" s="287">
        <v>450</v>
      </c>
      <c r="L678" s="468">
        <v>300</v>
      </c>
      <c r="M678" s="289"/>
      <c r="N678" s="290">
        <f t="shared" si="21"/>
        <v>0</v>
      </c>
      <c r="O678" s="470" t="s">
        <v>28</v>
      </c>
      <c r="P678" s="300"/>
      <c r="Q678" s="300"/>
      <c r="R678" s="300"/>
      <c r="S678" s="300"/>
      <c r="T678" s="300"/>
      <c r="U678" s="300"/>
      <c r="V678" s="300"/>
      <c r="W678" s="300"/>
      <c r="X678" s="300"/>
      <c r="Y678" s="300"/>
      <c r="Z678" s="300"/>
      <c r="AA678" s="300"/>
      <c r="AB678" s="300"/>
      <c r="AC678" s="300"/>
      <c r="AD678" s="300"/>
      <c r="AE678" s="300"/>
      <c r="AF678" s="300"/>
      <c r="AG678" s="300"/>
      <c r="AH678" s="300"/>
      <c r="AI678" s="300"/>
      <c r="AJ678" s="300"/>
      <c r="AK678" s="300"/>
      <c r="AL678" s="300"/>
      <c r="AM678" s="300"/>
      <c r="AN678" s="300"/>
      <c r="AO678" s="300"/>
      <c r="AP678" s="300"/>
      <c r="AQ678" s="300"/>
      <c r="AR678" s="300"/>
      <c r="AS678" s="300"/>
      <c r="AT678" s="300"/>
      <c r="AU678" s="300"/>
      <c r="AV678" s="300"/>
      <c r="AW678" s="300"/>
      <c r="AX678" s="300"/>
      <c r="AY678" s="300"/>
      <c r="AZ678" s="300"/>
      <c r="BA678" s="300"/>
      <c r="BB678" s="300"/>
      <c r="BC678" s="300"/>
      <c r="BD678" s="300"/>
      <c r="BE678" s="300"/>
      <c r="BF678" s="300"/>
      <c r="BG678" s="300"/>
      <c r="BH678" s="300"/>
      <c r="BI678" s="300"/>
      <c r="BJ678" s="300"/>
      <c r="BK678" s="300"/>
      <c r="BL678" s="300"/>
      <c r="BM678" s="300"/>
      <c r="BN678" s="300"/>
      <c r="BO678" s="300"/>
      <c r="BP678" s="300"/>
      <c r="BQ678" s="300"/>
      <c r="BR678" s="300"/>
      <c r="BS678" s="300"/>
      <c r="BT678" s="300"/>
      <c r="BU678" s="300"/>
      <c r="BV678" s="300"/>
      <c r="BW678" s="300"/>
      <c r="BX678" s="300"/>
      <c r="BY678" s="300"/>
      <c r="BZ678" s="300"/>
      <c r="CA678" s="300"/>
      <c r="CB678" s="300"/>
      <c r="CC678" s="300"/>
      <c r="CD678" s="300"/>
      <c r="CE678" s="300"/>
      <c r="CF678" s="300"/>
      <c r="CG678" s="300"/>
      <c r="CH678" s="300"/>
      <c r="CI678" s="300"/>
      <c r="CJ678" s="300"/>
      <c r="CK678" s="300"/>
      <c r="CL678" s="300"/>
      <c r="CM678" s="300"/>
      <c r="CN678" s="348"/>
    </row>
    <row r="679" spans="1:92" s="264" customFormat="1" ht="16.2" hidden="1" customHeight="1">
      <c r="A679" s="263"/>
      <c r="B679" s="263"/>
      <c r="C679" s="429" t="s">
        <v>1479</v>
      </c>
      <c r="D679" s="416" t="s">
        <v>1480</v>
      </c>
      <c r="E679" s="417" t="s">
        <v>1214</v>
      </c>
      <c r="F679" s="388" t="s">
        <v>26</v>
      </c>
      <c r="G679" s="408" t="s">
        <v>98</v>
      </c>
      <c r="H679" s="408"/>
      <c r="I679" s="388">
        <v>3</v>
      </c>
      <c r="J679" s="418">
        <v>380</v>
      </c>
      <c r="K679" s="390">
        <v>380</v>
      </c>
      <c r="L679" s="391">
        <v>253</v>
      </c>
      <c r="M679" s="424"/>
      <c r="N679" s="366" t="str">
        <f t="shared" si="21"/>
        <v/>
      </c>
      <c r="O679" s="430" t="s">
        <v>47</v>
      </c>
      <c r="P679" s="350"/>
      <c r="Q679" s="350"/>
      <c r="R679" s="350"/>
      <c r="S679" s="350"/>
      <c r="T679" s="350"/>
      <c r="U679" s="350"/>
      <c r="V679" s="350"/>
      <c r="W679" s="350"/>
      <c r="X679" s="350"/>
      <c r="Y679" s="350"/>
      <c r="Z679" s="350"/>
      <c r="AA679" s="350"/>
      <c r="AB679" s="350"/>
      <c r="AC679" s="350"/>
      <c r="AD679" s="350"/>
      <c r="AE679" s="350"/>
      <c r="AF679" s="350"/>
      <c r="AG679" s="350"/>
      <c r="AH679" s="350"/>
      <c r="AI679" s="350"/>
      <c r="AJ679" s="350"/>
      <c r="AK679" s="350"/>
      <c r="AL679" s="350"/>
      <c r="AM679" s="350"/>
      <c r="AN679" s="350"/>
      <c r="AO679" s="350"/>
      <c r="AP679" s="350"/>
      <c r="AQ679" s="350"/>
      <c r="AR679" s="350"/>
      <c r="AS679" s="350"/>
      <c r="AT679" s="350"/>
      <c r="AU679" s="350"/>
      <c r="AV679" s="350"/>
      <c r="AW679" s="350"/>
      <c r="AX679" s="350"/>
      <c r="AY679" s="350"/>
      <c r="AZ679" s="350"/>
      <c r="BA679" s="350"/>
      <c r="BB679" s="350"/>
      <c r="BC679" s="350"/>
      <c r="BD679" s="350"/>
      <c r="BE679" s="350"/>
      <c r="BF679" s="350"/>
      <c r="BG679" s="350"/>
      <c r="BH679" s="350"/>
      <c r="BI679" s="350"/>
      <c r="BJ679" s="350"/>
      <c r="BK679" s="350"/>
      <c r="BL679" s="350"/>
      <c r="BM679" s="350"/>
      <c r="BN679" s="350"/>
      <c r="BO679" s="350"/>
      <c r="BP679" s="350"/>
      <c r="BQ679" s="350"/>
      <c r="BR679" s="350"/>
      <c r="BS679" s="350"/>
      <c r="BT679" s="350"/>
      <c r="BU679" s="350"/>
      <c r="BV679" s="350"/>
      <c r="BW679" s="350"/>
      <c r="BX679" s="350"/>
      <c r="BY679" s="350"/>
      <c r="BZ679" s="350"/>
      <c r="CA679" s="350"/>
      <c r="CB679" s="350"/>
      <c r="CC679" s="350"/>
      <c r="CD679" s="350"/>
      <c r="CE679" s="350"/>
      <c r="CF679" s="350"/>
      <c r="CG679" s="350"/>
      <c r="CH679" s="350"/>
      <c r="CI679" s="350"/>
      <c r="CJ679" s="350"/>
      <c r="CK679" s="350"/>
      <c r="CL679" s="350"/>
      <c r="CM679" s="350"/>
    </row>
    <row r="680" spans="1:92" ht="16.2" customHeight="1">
      <c r="A680" s="273"/>
      <c r="B680" s="274">
        <v>242</v>
      </c>
      <c r="C680" s="497" t="s">
        <v>1396</v>
      </c>
      <c r="D680" s="588" t="s">
        <v>1397</v>
      </c>
      <c r="E680" s="589" t="s">
        <v>1214</v>
      </c>
      <c r="F680" s="611" t="s">
        <v>26</v>
      </c>
      <c r="G680" s="590" t="s">
        <v>98</v>
      </c>
      <c r="H680" s="590"/>
      <c r="I680" s="611">
        <v>3</v>
      </c>
      <c r="J680" s="673">
        <v>380</v>
      </c>
      <c r="K680" s="670">
        <v>380</v>
      </c>
      <c r="L680" s="660">
        <v>253</v>
      </c>
      <c r="M680" s="661"/>
      <c r="N680" s="662">
        <f t="shared" si="21"/>
        <v>0</v>
      </c>
      <c r="O680" s="456" t="s">
        <v>28</v>
      </c>
      <c r="P680" s="300"/>
      <c r="Q680" s="300"/>
      <c r="R680" s="300"/>
      <c r="S680" s="300"/>
      <c r="T680" s="300"/>
      <c r="U680" s="300"/>
      <c r="V680" s="300"/>
      <c r="W680" s="300"/>
      <c r="X680" s="300"/>
      <c r="Y680" s="300"/>
      <c r="Z680" s="300"/>
      <c r="AA680" s="300"/>
      <c r="AB680" s="300"/>
      <c r="AC680" s="300"/>
      <c r="AD680" s="300"/>
      <c r="AE680" s="300"/>
      <c r="AF680" s="300"/>
      <c r="AG680" s="300"/>
      <c r="AH680" s="300"/>
      <c r="AI680" s="300"/>
      <c r="AJ680" s="300"/>
      <c r="AK680" s="300"/>
      <c r="AL680" s="300"/>
      <c r="AM680" s="300"/>
      <c r="AN680" s="300"/>
      <c r="AO680" s="300"/>
      <c r="AP680" s="300"/>
      <c r="AQ680" s="300"/>
      <c r="AR680" s="300"/>
      <c r="AS680" s="300"/>
      <c r="AT680" s="300"/>
      <c r="AU680" s="300"/>
      <c r="AV680" s="300"/>
      <c r="AW680" s="300"/>
      <c r="AX680" s="300"/>
      <c r="AY680" s="300"/>
      <c r="AZ680" s="300"/>
      <c r="BA680" s="300"/>
      <c r="BB680" s="300"/>
      <c r="BC680" s="300"/>
      <c r="BD680" s="300"/>
      <c r="BE680" s="300"/>
      <c r="BF680" s="300"/>
      <c r="BG680" s="300"/>
      <c r="BH680" s="300"/>
      <c r="BI680" s="300"/>
      <c r="BJ680" s="300"/>
      <c r="BK680" s="300"/>
      <c r="BL680" s="300"/>
      <c r="BM680" s="300"/>
      <c r="BN680" s="300"/>
      <c r="BO680" s="300"/>
      <c r="BP680" s="300"/>
      <c r="BQ680" s="300"/>
      <c r="BR680" s="300"/>
      <c r="BS680" s="300"/>
      <c r="BT680" s="300"/>
      <c r="BU680" s="300"/>
      <c r="BV680" s="300"/>
      <c r="BW680" s="300"/>
      <c r="BX680" s="300"/>
      <c r="BY680" s="300"/>
      <c r="BZ680" s="300"/>
      <c r="CA680" s="300"/>
      <c r="CB680" s="300"/>
      <c r="CC680" s="300"/>
      <c r="CD680" s="300"/>
      <c r="CE680" s="300"/>
      <c r="CF680" s="300"/>
      <c r="CG680" s="300"/>
      <c r="CH680" s="300"/>
      <c r="CI680" s="300"/>
      <c r="CJ680" s="300"/>
      <c r="CK680" s="300"/>
      <c r="CL680" s="300"/>
      <c r="CM680" s="300"/>
    </row>
    <row r="681" spans="1:92" ht="16.2" customHeight="1">
      <c r="A681" s="64"/>
      <c r="B681" s="96">
        <v>155</v>
      </c>
      <c r="C681" s="484" t="s">
        <v>1398</v>
      </c>
      <c r="D681" s="123" t="s">
        <v>1399</v>
      </c>
      <c r="E681" s="111" t="s">
        <v>1214</v>
      </c>
      <c r="F681" s="121" t="s">
        <v>26</v>
      </c>
      <c r="G681" s="122" t="s">
        <v>98</v>
      </c>
      <c r="H681" s="122"/>
      <c r="I681" s="121">
        <v>3</v>
      </c>
      <c r="J681" s="132">
        <v>380</v>
      </c>
      <c r="K681" s="154">
        <v>380</v>
      </c>
      <c r="L681" s="155">
        <v>253</v>
      </c>
      <c r="M681" s="161"/>
      <c r="N681" s="147">
        <f t="shared" si="21"/>
        <v>0</v>
      </c>
      <c r="O681" s="663" t="s">
        <v>28</v>
      </c>
      <c r="P681" s="300"/>
      <c r="Q681" s="300"/>
      <c r="R681" s="300"/>
      <c r="S681" s="300"/>
      <c r="T681" s="300"/>
      <c r="U681" s="300"/>
      <c r="V681" s="300"/>
      <c r="W681" s="300"/>
      <c r="X681" s="300"/>
      <c r="Y681" s="300"/>
      <c r="Z681" s="300"/>
      <c r="AA681" s="300"/>
      <c r="AB681" s="300"/>
      <c r="AC681" s="300"/>
      <c r="AD681" s="300"/>
      <c r="AE681" s="300"/>
      <c r="AF681" s="300"/>
      <c r="AG681" s="300"/>
      <c r="AH681" s="300"/>
      <c r="AI681" s="300"/>
      <c r="AJ681" s="300"/>
      <c r="AK681" s="300"/>
      <c r="AL681" s="300"/>
      <c r="AM681" s="300"/>
      <c r="AN681" s="300"/>
      <c r="AO681" s="300"/>
      <c r="AP681" s="300"/>
      <c r="AQ681" s="300"/>
      <c r="AR681" s="300"/>
      <c r="AS681" s="300"/>
      <c r="AT681" s="300"/>
      <c r="AU681" s="300"/>
      <c r="AV681" s="300"/>
      <c r="AW681" s="300"/>
      <c r="AX681" s="300"/>
      <c r="AY681" s="300"/>
      <c r="AZ681" s="300"/>
      <c r="BA681" s="300"/>
      <c r="BB681" s="300"/>
      <c r="BC681" s="300"/>
      <c r="BD681" s="300"/>
      <c r="BE681" s="300"/>
      <c r="BF681" s="300"/>
      <c r="BG681" s="300"/>
      <c r="BH681" s="300"/>
      <c r="BI681" s="300"/>
      <c r="BJ681" s="300"/>
      <c r="BK681" s="300"/>
      <c r="BL681" s="300"/>
      <c r="BM681" s="300"/>
      <c r="BN681" s="300"/>
      <c r="BO681" s="300"/>
      <c r="BP681" s="300"/>
      <c r="BQ681" s="300"/>
      <c r="BR681" s="300"/>
      <c r="BS681" s="300"/>
      <c r="BT681" s="300"/>
      <c r="BU681" s="300"/>
      <c r="BV681" s="300"/>
      <c r="BW681" s="300"/>
      <c r="BX681" s="300"/>
      <c r="BY681" s="300"/>
      <c r="BZ681" s="300"/>
      <c r="CA681" s="300"/>
      <c r="CB681" s="300"/>
      <c r="CC681" s="300"/>
      <c r="CD681" s="300"/>
      <c r="CE681" s="300"/>
      <c r="CF681" s="300"/>
      <c r="CG681" s="300"/>
      <c r="CH681" s="300"/>
      <c r="CI681" s="300"/>
      <c r="CJ681" s="300"/>
      <c r="CK681" s="300"/>
      <c r="CL681" s="300"/>
      <c r="CM681" s="300"/>
    </row>
    <row r="682" spans="1:92" ht="16.2" customHeight="1">
      <c r="A682" s="64"/>
      <c r="B682" s="96">
        <v>150</v>
      </c>
      <c r="C682" s="484" t="s">
        <v>1400</v>
      </c>
      <c r="D682" s="123" t="s">
        <v>1401</v>
      </c>
      <c r="E682" s="111" t="s">
        <v>1214</v>
      </c>
      <c r="F682" s="121" t="s">
        <v>26</v>
      </c>
      <c r="G682" s="122" t="s">
        <v>98</v>
      </c>
      <c r="H682" s="122"/>
      <c r="I682" s="121">
        <v>3</v>
      </c>
      <c r="J682" s="132">
        <v>380</v>
      </c>
      <c r="K682" s="154">
        <v>380</v>
      </c>
      <c r="L682" s="155">
        <v>253</v>
      </c>
      <c r="M682" s="161"/>
      <c r="N682" s="147">
        <f t="shared" si="21"/>
        <v>0</v>
      </c>
      <c r="O682" s="663" t="s">
        <v>28</v>
      </c>
      <c r="P682" s="300"/>
      <c r="Q682" s="300"/>
      <c r="R682" s="300"/>
      <c r="S682" s="300"/>
      <c r="T682" s="300"/>
      <c r="U682" s="300"/>
      <c r="V682" s="300"/>
      <c r="W682" s="300"/>
      <c r="X682" s="300"/>
      <c r="Y682" s="300"/>
      <c r="Z682" s="300"/>
      <c r="AA682" s="300"/>
      <c r="AB682" s="300"/>
      <c r="AC682" s="300"/>
      <c r="AD682" s="300"/>
      <c r="AE682" s="300"/>
      <c r="AF682" s="300"/>
      <c r="AG682" s="300"/>
      <c r="AH682" s="300"/>
      <c r="AI682" s="300"/>
      <c r="AJ682" s="300"/>
      <c r="AK682" s="300"/>
      <c r="AL682" s="300"/>
      <c r="AM682" s="300"/>
      <c r="AN682" s="300"/>
      <c r="AO682" s="300"/>
      <c r="AP682" s="300"/>
      <c r="AQ682" s="300"/>
      <c r="AR682" s="300"/>
      <c r="AS682" s="300"/>
      <c r="AT682" s="300"/>
      <c r="AU682" s="300"/>
      <c r="AV682" s="300"/>
      <c r="AW682" s="300"/>
      <c r="AX682" s="300"/>
      <c r="AY682" s="300"/>
      <c r="AZ682" s="300"/>
      <c r="BA682" s="300"/>
      <c r="BB682" s="300"/>
      <c r="BC682" s="300"/>
      <c r="BD682" s="300"/>
      <c r="BE682" s="300"/>
      <c r="BF682" s="300"/>
      <c r="BG682" s="300"/>
      <c r="BH682" s="300"/>
      <c r="BI682" s="300"/>
      <c r="BJ682" s="300"/>
      <c r="BK682" s="300"/>
      <c r="BL682" s="300"/>
      <c r="BM682" s="300"/>
      <c r="BN682" s="300"/>
      <c r="BO682" s="300"/>
      <c r="BP682" s="300"/>
      <c r="BQ682" s="300"/>
      <c r="BR682" s="300"/>
      <c r="BS682" s="300"/>
      <c r="BT682" s="300"/>
      <c r="BU682" s="300"/>
      <c r="BV682" s="300"/>
      <c r="BW682" s="300"/>
      <c r="BX682" s="300"/>
      <c r="BY682" s="300"/>
      <c r="BZ682" s="300"/>
      <c r="CA682" s="300"/>
      <c r="CB682" s="300"/>
      <c r="CC682" s="300"/>
      <c r="CD682" s="300"/>
      <c r="CE682" s="300"/>
      <c r="CF682" s="300"/>
      <c r="CG682" s="300"/>
      <c r="CH682" s="300"/>
      <c r="CI682" s="300"/>
      <c r="CJ682" s="300"/>
      <c r="CK682" s="300"/>
      <c r="CL682" s="300"/>
      <c r="CM682" s="300"/>
    </row>
    <row r="683" spans="1:92" ht="16.2" customHeight="1">
      <c r="A683" s="80"/>
      <c r="B683" s="105"/>
      <c r="C683" s="538"/>
      <c r="D683" s="201" t="s">
        <v>1215</v>
      </c>
      <c r="E683" s="207"/>
      <c r="F683" s="212"/>
      <c r="G683" s="207"/>
      <c r="H683" s="207"/>
      <c r="I683" s="212"/>
      <c r="J683" s="221"/>
      <c r="K683" s="224"/>
      <c r="L683" s="224"/>
      <c r="M683" s="231"/>
      <c r="N683" s="235"/>
      <c r="O683" s="668"/>
      <c r="P683" s="300"/>
      <c r="Q683" s="300"/>
      <c r="R683" s="300"/>
      <c r="S683" s="300"/>
      <c r="T683" s="300"/>
      <c r="U683" s="300"/>
      <c r="V683" s="300"/>
      <c r="W683" s="300"/>
      <c r="X683" s="300"/>
      <c r="Y683" s="300"/>
      <c r="Z683" s="300"/>
      <c r="AA683" s="300"/>
      <c r="AB683" s="300"/>
      <c r="AC683" s="300"/>
      <c r="AD683" s="300"/>
      <c r="AE683" s="300"/>
      <c r="AF683" s="300"/>
      <c r="AG683" s="300"/>
      <c r="AH683" s="300"/>
      <c r="AI683" s="300"/>
      <c r="AJ683" s="300"/>
      <c r="AK683" s="300"/>
      <c r="AL683" s="300"/>
      <c r="AM683" s="300"/>
      <c r="AN683" s="300"/>
      <c r="AO683" s="300"/>
      <c r="AP683" s="300"/>
      <c r="AQ683" s="300"/>
      <c r="AR683" s="300"/>
      <c r="AS683" s="300"/>
      <c r="AT683" s="300"/>
      <c r="AU683" s="300"/>
      <c r="AV683" s="300"/>
      <c r="AW683" s="300"/>
      <c r="AX683" s="300"/>
      <c r="AY683" s="300"/>
      <c r="AZ683" s="300"/>
      <c r="BA683" s="300"/>
      <c r="BB683" s="300"/>
      <c r="BC683" s="300"/>
      <c r="BD683" s="300"/>
      <c r="BE683" s="300"/>
      <c r="BF683" s="300"/>
      <c r="BG683" s="300"/>
      <c r="BH683" s="300"/>
      <c r="BI683" s="300"/>
      <c r="BJ683" s="300"/>
      <c r="BK683" s="300"/>
      <c r="BL683" s="300"/>
      <c r="BM683" s="300"/>
      <c r="BN683" s="300"/>
      <c r="BO683" s="300"/>
      <c r="BP683" s="300"/>
      <c r="BQ683" s="300"/>
      <c r="BR683" s="300"/>
      <c r="BS683" s="300"/>
      <c r="BT683" s="300"/>
      <c r="BU683" s="300"/>
      <c r="BV683" s="300"/>
      <c r="BW683" s="300"/>
      <c r="BX683" s="300"/>
      <c r="BY683" s="300"/>
      <c r="BZ683" s="300"/>
      <c r="CA683" s="300"/>
      <c r="CB683" s="300"/>
      <c r="CC683" s="300"/>
      <c r="CD683" s="300"/>
      <c r="CE683" s="300"/>
      <c r="CF683" s="300"/>
      <c r="CG683" s="300"/>
      <c r="CH683" s="300"/>
      <c r="CI683" s="300"/>
      <c r="CJ683" s="300"/>
      <c r="CK683" s="300"/>
      <c r="CL683" s="300"/>
      <c r="CM683" s="300"/>
    </row>
    <row r="684" spans="1:92" ht="16.2" customHeight="1">
      <c r="A684" s="80"/>
      <c r="B684" s="105"/>
      <c r="C684" s="484" t="s">
        <v>1216</v>
      </c>
      <c r="D684" s="143" t="s">
        <v>1217</v>
      </c>
      <c r="E684" s="111" t="s">
        <v>1218</v>
      </c>
      <c r="F684" s="121" t="s">
        <v>65</v>
      </c>
      <c r="G684" s="122" t="s">
        <v>69</v>
      </c>
      <c r="H684" s="122"/>
      <c r="I684" s="122">
        <v>3</v>
      </c>
      <c r="J684" s="132">
        <v>150</v>
      </c>
      <c r="K684" s="154">
        <v>150</v>
      </c>
      <c r="L684" s="154" t="s">
        <v>1466</v>
      </c>
      <c r="M684" s="161"/>
      <c r="N684" s="147">
        <f>IF(O684="продано","",IF(L684="",IF(K684="",J684*M684,K684*M684),IF(MOD(M684,3)=0,M684*L684,K684*M684)))</f>
        <v>0</v>
      </c>
      <c r="O684" s="663" t="s">
        <v>316</v>
      </c>
      <c r="P684" s="300"/>
      <c r="Q684" s="300"/>
      <c r="R684" s="300"/>
      <c r="S684" s="300"/>
      <c r="T684" s="300"/>
      <c r="U684" s="300"/>
      <c r="V684" s="300"/>
      <c r="W684" s="300"/>
      <c r="X684" s="300"/>
      <c r="Y684" s="300"/>
      <c r="Z684" s="300"/>
      <c r="AA684" s="300"/>
      <c r="AB684" s="300"/>
      <c r="AC684" s="300"/>
      <c r="AD684" s="300"/>
      <c r="AE684" s="300"/>
      <c r="AF684" s="300"/>
      <c r="AG684" s="300"/>
      <c r="AH684" s="300"/>
      <c r="AI684" s="300"/>
      <c r="AJ684" s="300"/>
      <c r="AK684" s="300"/>
      <c r="AL684" s="300"/>
      <c r="AM684" s="300"/>
      <c r="AN684" s="300"/>
      <c r="AO684" s="300"/>
      <c r="AP684" s="300"/>
      <c r="AQ684" s="300"/>
      <c r="AR684" s="300"/>
      <c r="AS684" s="300"/>
      <c r="AT684" s="300"/>
      <c r="AU684" s="300"/>
      <c r="AV684" s="300"/>
      <c r="AW684" s="300"/>
      <c r="AX684" s="300"/>
      <c r="AY684" s="300"/>
      <c r="AZ684" s="300"/>
      <c r="BA684" s="300"/>
      <c r="BB684" s="300"/>
      <c r="BC684" s="300"/>
      <c r="BD684" s="300"/>
      <c r="BE684" s="300"/>
      <c r="BF684" s="300"/>
      <c r="BG684" s="300"/>
      <c r="BH684" s="300"/>
      <c r="BI684" s="300"/>
      <c r="BJ684" s="300"/>
      <c r="BK684" s="300"/>
      <c r="BL684" s="300"/>
      <c r="BM684" s="300"/>
      <c r="BN684" s="300"/>
      <c r="BO684" s="300"/>
      <c r="BP684" s="300"/>
      <c r="BQ684" s="300"/>
      <c r="BR684" s="300"/>
      <c r="BS684" s="300"/>
      <c r="BT684" s="300"/>
      <c r="BU684" s="300"/>
      <c r="BV684" s="300"/>
      <c r="BW684" s="300"/>
      <c r="BX684" s="300"/>
      <c r="BY684" s="300"/>
      <c r="BZ684" s="300"/>
      <c r="CA684" s="300"/>
      <c r="CB684" s="300"/>
      <c r="CC684" s="300"/>
      <c r="CD684" s="300"/>
      <c r="CE684" s="300"/>
      <c r="CF684" s="300"/>
      <c r="CG684" s="300"/>
      <c r="CH684" s="300"/>
      <c r="CI684" s="300"/>
      <c r="CJ684" s="300"/>
      <c r="CK684" s="300"/>
      <c r="CL684" s="300"/>
      <c r="CM684" s="300"/>
    </row>
    <row r="685" spans="1:92" ht="16.2" customHeight="1" thickBot="1">
      <c r="A685" s="79"/>
      <c r="B685" s="105">
        <v>403</v>
      </c>
      <c r="C685" s="674" t="s">
        <v>1219</v>
      </c>
      <c r="D685" s="205" t="s">
        <v>1220</v>
      </c>
      <c r="E685" s="130" t="s">
        <v>1218</v>
      </c>
      <c r="F685" s="135" t="s">
        <v>65</v>
      </c>
      <c r="G685" s="141" t="s">
        <v>69</v>
      </c>
      <c r="H685" s="141"/>
      <c r="I685" s="141">
        <v>3</v>
      </c>
      <c r="J685" s="142">
        <v>258.5</v>
      </c>
      <c r="K685" s="154">
        <v>258.5</v>
      </c>
      <c r="L685" s="160" t="s">
        <v>1466</v>
      </c>
      <c r="M685" s="165"/>
      <c r="N685" s="147">
        <f>IF(O685="продано","",IF(L685="",IF(K685="",J685*M685,K685*M685),IF(MOD(M685,3)=0,M685*L685,K685*M685)))</f>
        <v>0</v>
      </c>
      <c r="O685" s="663" t="s">
        <v>66</v>
      </c>
      <c r="P685" s="300"/>
      <c r="Q685" s="300"/>
      <c r="R685" s="300"/>
      <c r="S685" s="300"/>
      <c r="T685" s="300"/>
      <c r="U685" s="300"/>
      <c r="V685" s="300"/>
      <c r="W685" s="300"/>
      <c r="X685" s="300"/>
      <c r="Y685" s="300"/>
      <c r="Z685" s="300"/>
      <c r="AA685" s="300"/>
      <c r="AB685" s="300"/>
      <c r="AC685" s="300"/>
      <c r="AD685" s="300"/>
      <c r="AE685" s="300"/>
      <c r="AF685" s="300"/>
      <c r="AG685" s="300"/>
      <c r="AH685" s="300"/>
      <c r="AI685" s="300"/>
      <c r="AJ685" s="300"/>
      <c r="AK685" s="300"/>
      <c r="AL685" s="300"/>
      <c r="AM685" s="300"/>
      <c r="AN685" s="300"/>
      <c r="AO685" s="300"/>
      <c r="AP685" s="300"/>
      <c r="AQ685" s="300"/>
      <c r="AR685" s="300"/>
      <c r="AS685" s="300"/>
      <c r="AT685" s="300"/>
      <c r="AU685" s="300"/>
      <c r="AV685" s="300"/>
      <c r="AW685" s="300"/>
      <c r="AX685" s="300"/>
      <c r="AY685" s="300"/>
      <c r="AZ685" s="300"/>
      <c r="BA685" s="300"/>
      <c r="BB685" s="300"/>
      <c r="BC685" s="300"/>
      <c r="BD685" s="300"/>
      <c r="BE685" s="300"/>
      <c r="BF685" s="300"/>
      <c r="BG685" s="300"/>
      <c r="BH685" s="300"/>
      <c r="BI685" s="300"/>
      <c r="BJ685" s="300"/>
      <c r="BK685" s="300"/>
      <c r="BL685" s="300"/>
      <c r="BM685" s="300"/>
      <c r="BN685" s="300"/>
      <c r="BO685" s="300"/>
      <c r="BP685" s="300"/>
      <c r="BQ685" s="300"/>
      <c r="BR685" s="300"/>
      <c r="BS685" s="300"/>
      <c r="BT685" s="300"/>
      <c r="BU685" s="300"/>
      <c r="BV685" s="300"/>
      <c r="BW685" s="300"/>
      <c r="BX685" s="300"/>
      <c r="BY685" s="300"/>
      <c r="BZ685" s="300"/>
      <c r="CA685" s="300"/>
      <c r="CB685" s="300"/>
      <c r="CC685" s="300"/>
      <c r="CD685" s="300"/>
      <c r="CE685" s="300"/>
      <c r="CF685" s="300"/>
      <c r="CG685" s="300"/>
      <c r="CH685" s="300"/>
      <c r="CI685" s="300"/>
      <c r="CJ685" s="300"/>
      <c r="CK685" s="300"/>
      <c r="CL685" s="300"/>
      <c r="CM685" s="300"/>
    </row>
    <row r="686" spans="1:92" ht="16.2" customHeight="1" thickBot="1">
      <c r="A686" s="79"/>
      <c r="B686" s="105">
        <v>166</v>
      </c>
      <c r="C686" s="675" t="s">
        <v>1221</v>
      </c>
      <c r="D686" s="203" t="s">
        <v>1222</v>
      </c>
      <c r="E686" s="208" t="s">
        <v>1218</v>
      </c>
      <c r="F686" s="211" t="s">
        <v>65</v>
      </c>
      <c r="G686" s="214" t="s">
        <v>69</v>
      </c>
      <c r="H686" s="214"/>
      <c r="I686" s="214">
        <v>3</v>
      </c>
      <c r="J686" s="222">
        <v>258.5</v>
      </c>
      <c r="K686" s="225">
        <v>258.5</v>
      </c>
      <c r="L686" s="225" t="s">
        <v>1466</v>
      </c>
      <c r="M686" s="230"/>
      <c r="N686" s="236">
        <f>IF(O686="продано","",IF(L686="",IF(K686="",J686*M686,K686*M686),IF(MOD(M686,3)=0,M686*L686,K686*M686)))</f>
        <v>0</v>
      </c>
      <c r="O686" s="676" t="s">
        <v>66</v>
      </c>
      <c r="P686" s="300"/>
      <c r="Q686" s="300"/>
      <c r="R686" s="300"/>
      <c r="S686" s="300"/>
      <c r="T686" s="300"/>
      <c r="U686" s="300"/>
      <c r="V686" s="300"/>
      <c r="W686" s="300"/>
      <c r="X686" s="300"/>
      <c r="Y686" s="300"/>
      <c r="Z686" s="300"/>
      <c r="AA686" s="300"/>
      <c r="AB686" s="300"/>
      <c r="AC686" s="300"/>
      <c r="AD686" s="300"/>
      <c r="AE686" s="300"/>
      <c r="AF686" s="300"/>
      <c r="AG686" s="300"/>
      <c r="AH686" s="300"/>
      <c r="AI686" s="300"/>
      <c r="AJ686" s="300"/>
      <c r="AK686" s="300"/>
      <c r="AL686" s="300"/>
      <c r="AM686" s="300"/>
      <c r="AN686" s="300"/>
      <c r="AO686" s="300"/>
      <c r="AP686" s="300"/>
      <c r="AQ686" s="300"/>
      <c r="AR686" s="300"/>
      <c r="AS686" s="300"/>
      <c r="AT686" s="300"/>
      <c r="AU686" s="300"/>
      <c r="AV686" s="300"/>
      <c r="AW686" s="300"/>
      <c r="AX686" s="300"/>
      <c r="AY686" s="300"/>
      <c r="AZ686" s="300"/>
      <c r="BA686" s="300"/>
      <c r="BB686" s="300"/>
      <c r="BC686" s="300"/>
      <c r="BD686" s="300"/>
      <c r="BE686" s="300"/>
      <c r="BF686" s="300"/>
      <c r="BG686" s="300"/>
      <c r="BH686" s="300"/>
      <c r="BI686" s="300"/>
      <c r="BJ686" s="300"/>
      <c r="BK686" s="300"/>
      <c r="BL686" s="300"/>
      <c r="BM686" s="300"/>
      <c r="BN686" s="300"/>
      <c r="BO686" s="300"/>
      <c r="BP686" s="300"/>
      <c r="BQ686" s="300"/>
      <c r="BR686" s="300"/>
      <c r="BS686" s="300"/>
      <c r="BT686" s="300"/>
      <c r="BU686" s="300"/>
      <c r="BV686" s="300"/>
      <c r="BW686" s="300"/>
      <c r="BX686" s="300"/>
      <c r="BY686" s="300"/>
      <c r="BZ686" s="300"/>
      <c r="CA686" s="300"/>
      <c r="CB686" s="300"/>
      <c r="CC686" s="300"/>
      <c r="CD686" s="300"/>
      <c r="CE686" s="300"/>
      <c r="CF686" s="300"/>
      <c r="CG686" s="300"/>
      <c r="CH686" s="300"/>
      <c r="CI686" s="300"/>
      <c r="CJ686" s="300"/>
      <c r="CK686" s="300"/>
      <c r="CL686" s="300"/>
      <c r="CM686" s="300"/>
    </row>
    <row r="687" spans="1:92" ht="16.2" customHeight="1" thickBot="1">
      <c r="A687" s="67"/>
      <c r="B687" s="97"/>
      <c r="C687" s="677"/>
      <c r="D687" s="678" t="s">
        <v>1231</v>
      </c>
      <c r="E687" s="679"/>
      <c r="F687" s="680"/>
      <c r="G687" s="679"/>
      <c r="H687" s="679"/>
      <c r="I687" s="680"/>
      <c r="J687" s="681"/>
      <c r="K687" s="682"/>
      <c r="L687" s="682"/>
      <c r="M687" s="683"/>
      <c r="N687" s="684"/>
      <c r="O687" s="685"/>
      <c r="P687" s="300"/>
      <c r="Q687" s="300"/>
      <c r="R687" s="300"/>
      <c r="S687" s="300"/>
      <c r="T687" s="300"/>
      <c r="U687" s="300"/>
      <c r="V687" s="300"/>
      <c r="W687" s="300"/>
      <c r="X687" s="300"/>
      <c r="Y687" s="300"/>
      <c r="Z687" s="300"/>
      <c r="AA687" s="300"/>
      <c r="AB687" s="300"/>
      <c r="AC687" s="300"/>
      <c r="AD687" s="300"/>
      <c r="AE687" s="300"/>
      <c r="AF687" s="300"/>
      <c r="AG687" s="300"/>
      <c r="AH687" s="300"/>
      <c r="AI687" s="300"/>
      <c r="AJ687" s="300"/>
      <c r="AK687" s="300"/>
      <c r="AL687" s="300"/>
      <c r="AM687" s="300"/>
      <c r="AN687" s="300"/>
      <c r="AO687" s="300"/>
      <c r="AP687" s="300"/>
      <c r="AQ687" s="300"/>
      <c r="AR687" s="300"/>
      <c r="AS687" s="300"/>
      <c r="AT687" s="300"/>
      <c r="AU687" s="300"/>
      <c r="AV687" s="300"/>
      <c r="AW687" s="300"/>
      <c r="AX687" s="300"/>
      <c r="AY687" s="300"/>
      <c r="AZ687" s="300"/>
      <c r="BA687" s="300"/>
      <c r="BB687" s="300"/>
      <c r="BC687" s="300"/>
      <c r="BD687" s="300"/>
      <c r="BE687" s="300"/>
      <c r="BF687" s="300"/>
      <c r="BG687" s="300"/>
      <c r="BH687" s="300"/>
      <c r="BI687" s="300"/>
      <c r="BJ687" s="300"/>
      <c r="BK687" s="300"/>
      <c r="BL687" s="300"/>
      <c r="BM687" s="300"/>
      <c r="BN687" s="300"/>
      <c r="BO687" s="300"/>
      <c r="BP687" s="300"/>
      <c r="BQ687" s="300"/>
      <c r="BR687" s="300"/>
      <c r="BS687" s="300"/>
      <c r="BT687" s="300"/>
      <c r="BU687" s="300"/>
      <c r="BV687" s="300"/>
      <c r="BW687" s="300"/>
      <c r="BX687" s="300"/>
      <c r="BY687" s="300"/>
      <c r="BZ687" s="300"/>
      <c r="CA687" s="300"/>
      <c r="CB687" s="300"/>
      <c r="CC687" s="300"/>
      <c r="CD687" s="300"/>
      <c r="CE687" s="300"/>
      <c r="CF687" s="300"/>
      <c r="CG687" s="300"/>
      <c r="CH687" s="300"/>
      <c r="CI687" s="300"/>
      <c r="CJ687" s="300"/>
      <c r="CK687" s="300"/>
      <c r="CL687" s="300"/>
      <c r="CM687" s="300"/>
    </row>
    <row r="688" spans="1:92" ht="16.2" hidden="1" customHeight="1">
      <c r="A688" s="65"/>
      <c r="B688" s="96"/>
      <c r="C688" s="403" t="s">
        <v>1553</v>
      </c>
      <c r="D688" s="404" t="s">
        <v>1554</v>
      </c>
      <c r="E688" s="397" t="s">
        <v>1214</v>
      </c>
      <c r="F688" s="217" t="s">
        <v>46</v>
      </c>
      <c r="G688" s="406" t="s">
        <v>1234</v>
      </c>
      <c r="H688" s="406"/>
      <c r="I688" s="406">
        <v>3</v>
      </c>
      <c r="J688" s="407">
        <v>255</v>
      </c>
      <c r="K688" s="399">
        <v>255</v>
      </c>
      <c r="L688" s="399"/>
      <c r="M688" s="432"/>
      <c r="N688" s="188" t="str">
        <f t="shared" ref="N688:N712" si="22">IF(O688="продано","",IF(L688="",IF(K688="",J688*M688,K688*M688),IF(MOD(M688,3)=0,M688*L688,K688*M688)))</f>
        <v/>
      </c>
      <c r="O688" s="402" t="s">
        <v>47</v>
      </c>
    </row>
    <row r="689" spans="1:91" ht="16.2" hidden="1" customHeight="1">
      <c r="A689" s="65"/>
      <c r="B689" s="96"/>
      <c r="C689" s="246" t="s">
        <v>1232</v>
      </c>
      <c r="D689" s="247" t="s">
        <v>1233</v>
      </c>
      <c r="E689" s="244" t="s">
        <v>1214</v>
      </c>
      <c r="F689" s="184" t="s">
        <v>46</v>
      </c>
      <c r="G689" s="190" t="s">
        <v>1234</v>
      </c>
      <c r="H689" s="190"/>
      <c r="I689" s="190">
        <v>3</v>
      </c>
      <c r="J689" s="248">
        <v>378</v>
      </c>
      <c r="K689" s="249">
        <v>378</v>
      </c>
      <c r="L689" s="249" t="s">
        <v>1466</v>
      </c>
      <c r="M689" s="245"/>
      <c r="N689" s="188" t="str">
        <f t="shared" si="22"/>
        <v/>
      </c>
      <c r="O689" s="250" t="s">
        <v>47</v>
      </c>
    </row>
    <row r="690" spans="1:91" ht="16.2" hidden="1" customHeight="1">
      <c r="A690" s="65"/>
      <c r="B690" s="96"/>
      <c r="C690" s="246" t="s">
        <v>1413</v>
      </c>
      <c r="D690" s="247" t="s">
        <v>1428</v>
      </c>
      <c r="E690" s="244" t="s">
        <v>1214</v>
      </c>
      <c r="F690" s="184" t="s">
        <v>46</v>
      </c>
      <c r="G690" s="190" t="s">
        <v>1441</v>
      </c>
      <c r="H690" s="190"/>
      <c r="I690" s="190">
        <v>3</v>
      </c>
      <c r="J690" s="248">
        <v>546</v>
      </c>
      <c r="K690" s="249">
        <v>546</v>
      </c>
      <c r="L690" s="249" t="s">
        <v>1466</v>
      </c>
      <c r="M690" s="245"/>
      <c r="N690" s="188" t="str">
        <f t="shared" si="22"/>
        <v/>
      </c>
      <c r="O690" s="250" t="s">
        <v>47</v>
      </c>
    </row>
    <row r="691" spans="1:91" ht="16.2" hidden="1" customHeight="1">
      <c r="A691" s="67"/>
      <c r="B691" s="97"/>
      <c r="C691" s="246" t="s">
        <v>1414</v>
      </c>
      <c r="D691" s="247" t="s">
        <v>1429</v>
      </c>
      <c r="E691" s="244" t="s">
        <v>1214</v>
      </c>
      <c r="F691" s="184" t="s">
        <v>46</v>
      </c>
      <c r="G691" s="190" t="s">
        <v>1441</v>
      </c>
      <c r="H691" s="190"/>
      <c r="I691" s="190">
        <v>3</v>
      </c>
      <c r="J691" s="248" t="s">
        <v>1425</v>
      </c>
      <c r="K691" s="249">
        <v>2829</v>
      </c>
      <c r="L691" s="249" t="s">
        <v>1466</v>
      </c>
      <c r="M691" s="245"/>
      <c r="N691" s="188" t="str">
        <f t="shared" si="22"/>
        <v/>
      </c>
      <c r="O691" s="250" t="s">
        <v>47</v>
      </c>
    </row>
    <row r="692" spans="1:91" ht="16.2" hidden="1" customHeight="1">
      <c r="A692" s="77"/>
      <c r="B692" s="100"/>
      <c r="C692" s="246" t="s">
        <v>1415</v>
      </c>
      <c r="D692" s="247" t="s">
        <v>1430</v>
      </c>
      <c r="E692" s="244" t="s">
        <v>1214</v>
      </c>
      <c r="F692" s="184" t="s">
        <v>46</v>
      </c>
      <c r="G692" s="190" t="s">
        <v>1441</v>
      </c>
      <c r="H692" s="190"/>
      <c r="I692" s="190">
        <v>3</v>
      </c>
      <c r="J692" s="248">
        <v>354</v>
      </c>
      <c r="K692" s="249">
        <v>354</v>
      </c>
      <c r="L692" s="249" t="s">
        <v>1466</v>
      </c>
      <c r="M692" s="163"/>
      <c r="N692" s="188" t="str">
        <f t="shared" si="22"/>
        <v/>
      </c>
      <c r="O692" s="250" t="s">
        <v>47</v>
      </c>
    </row>
    <row r="693" spans="1:91" ht="16.2" hidden="1" customHeight="1">
      <c r="A693" s="65"/>
      <c r="B693" s="96"/>
      <c r="C693" s="246" t="s">
        <v>1416</v>
      </c>
      <c r="D693" s="247" t="s">
        <v>1431</v>
      </c>
      <c r="E693" s="244" t="s">
        <v>1214</v>
      </c>
      <c r="F693" s="184" t="s">
        <v>46</v>
      </c>
      <c r="G693" s="190" t="s">
        <v>1441</v>
      </c>
      <c r="H693" s="190"/>
      <c r="I693" s="190">
        <v>3</v>
      </c>
      <c r="J693" s="248">
        <v>467</v>
      </c>
      <c r="K693" s="249">
        <v>467</v>
      </c>
      <c r="L693" s="249" t="s">
        <v>1466</v>
      </c>
      <c r="M693" s="245"/>
      <c r="N693" s="188" t="str">
        <f t="shared" si="22"/>
        <v/>
      </c>
      <c r="O693" s="250" t="s">
        <v>47</v>
      </c>
    </row>
    <row r="694" spans="1:91" ht="16.2" hidden="1" customHeight="1">
      <c r="A694" s="67"/>
      <c r="B694" s="97"/>
      <c r="C694" s="246" t="s">
        <v>1417</v>
      </c>
      <c r="D694" s="247" t="s">
        <v>1432</v>
      </c>
      <c r="E694" s="244" t="s">
        <v>1214</v>
      </c>
      <c r="F694" s="184" t="s">
        <v>46</v>
      </c>
      <c r="G694" s="190" t="s">
        <v>1441</v>
      </c>
      <c r="H694" s="190"/>
      <c r="I694" s="190">
        <v>3</v>
      </c>
      <c r="J694" s="248" t="s">
        <v>1426</v>
      </c>
      <c r="K694" s="249">
        <v>2687</v>
      </c>
      <c r="L694" s="249" t="s">
        <v>1466</v>
      </c>
      <c r="M694" s="245"/>
      <c r="N694" s="188" t="str">
        <f t="shared" si="22"/>
        <v/>
      </c>
      <c r="O694" s="250" t="s">
        <v>47</v>
      </c>
    </row>
    <row r="695" spans="1:91" ht="16.2" hidden="1" customHeight="1">
      <c r="A695" s="77"/>
      <c r="B695" s="100"/>
      <c r="C695" s="368" t="s">
        <v>1418</v>
      </c>
      <c r="D695" s="369" t="s">
        <v>1433</v>
      </c>
      <c r="E695" s="360" t="s">
        <v>1214</v>
      </c>
      <c r="F695" s="361" t="s">
        <v>46</v>
      </c>
      <c r="G695" s="371" t="s">
        <v>1441</v>
      </c>
      <c r="H695" s="371"/>
      <c r="I695" s="371">
        <v>3</v>
      </c>
      <c r="J695" s="372">
        <v>354</v>
      </c>
      <c r="K695" s="364">
        <v>354</v>
      </c>
      <c r="L695" s="364" t="s">
        <v>1466</v>
      </c>
      <c r="M695" s="365"/>
      <c r="N695" s="366" t="str">
        <f t="shared" si="22"/>
        <v/>
      </c>
      <c r="O695" s="367" t="s">
        <v>47</v>
      </c>
    </row>
    <row r="696" spans="1:91" ht="16.2" customHeight="1" thickBot="1">
      <c r="A696" s="77"/>
      <c r="B696" s="100"/>
      <c r="C696" s="471" t="s">
        <v>1555</v>
      </c>
      <c r="D696" s="472" t="s">
        <v>1556</v>
      </c>
      <c r="E696" s="600" t="s">
        <v>1214</v>
      </c>
      <c r="F696" s="474" t="s">
        <v>46</v>
      </c>
      <c r="G696" s="475" t="s">
        <v>1441</v>
      </c>
      <c r="H696" s="475"/>
      <c r="I696" s="475">
        <v>3</v>
      </c>
      <c r="J696" s="476">
        <v>314.83999999999997</v>
      </c>
      <c r="K696" s="477">
        <v>200</v>
      </c>
      <c r="L696" s="477"/>
      <c r="M696" s="479"/>
      <c r="N696" s="480">
        <f t="shared" si="22"/>
        <v>0</v>
      </c>
      <c r="O696" s="481" t="s">
        <v>521</v>
      </c>
      <c r="P696" s="300"/>
      <c r="Q696" s="300"/>
      <c r="R696" s="300"/>
      <c r="S696" s="300"/>
      <c r="T696" s="300"/>
      <c r="U696" s="300"/>
      <c r="V696" s="300"/>
      <c r="W696" s="300"/>
      <c r="X696" s="300"/>
      <c r="Y696" s="300"/>
      <c r="Z696" s="300"/>
      <c r="AA696" s="300"/>
      <c r="AB696" s="300"/>
      <c r="AC696" s="300"/>
      <c r="AD696" s="300"/>
      <c r="AE696" s="300"/>
      <c r="AF696" s="300"/>
      <c r="AG696" s="300"/>
      <c r="AH696" s="300"/>
      <c r="AI696" s="300"/>
      <c r="AJ696" s="300"/>
      <c r="AK696" s="300"/>
      <c r="AL696" s="300"/>
      <c r="AM696" s="300"/>
      <c r="AN696" s="300"/>
      <c r="AO696" s="300"/>
      <c r="AP696" s="300"/>
      <c r="AQ696" s="300"/>
      <c r="AR696" s="300"/>
      <c r="AS696" s="300"/>
      <c r="AT696" s="300"/>
      <c r="AU696" s="300"/>
      <c r="AV696" s="300"/>
      <c r="AW696" s="300"/>
      <c r="AX696" s="300"/>
      <c r="AY696" s="300"/>
      <c r="AZ696" s="300"/>
      <c r="BA696" s="300"/>
      <c r="BB696" s="300"/>
      <c r="BC696" s="300"/>
      <c r="BD696" s="300"/>
      <c r="BE696" s="300"/>
      <c r="BF696" s="300"/>
      <c r="BG696" s="300"/>
      <c r="BH696" s="300"/>
      <c r="BI696" s="300"/>
      <c r="BJ696" s="300"/>
      <c r="BK696" s="300"/>
      <c r="BL696" s="300"/>
      <c r="BM696" s="300"/>
      <c r="BN696" s="300"/>
      <c r="BO696" s="300"/>
      <c r="BP696" s="300"/>
      <c r="BQ696" s="300"/>
      <c r="BR696" s="300"/>
      <c r="BS696" s="300"/>
      <c r="BT696" s="300"/>
      <c r="BU696" s="300"/>
      <c r="BV696" s="300"/>
      <c r="BW696" s="300"/>
      <c r="BX696" s="300"/>
      <c r="BY696" s="300"/>
      <c r="BZ696" s="300"/>
      <c r="CA696" s="300"/>
      <c r="CB696" s="300"/>
      <c r="CC696" s="300"/>
      <c r="CD696" s="300"/>
      <c r="CE696" s="300"/>
      <c r="CF696" s="300"/>
      <c r="CG696" s="300"/>
      <c r="CH696" s="300"/>
      <c r="CI696" s="300"/>
      <c r="CJ696" s="300"/>
      <c r="CK696" s="300"/>
      <c r="CL696" s="300"/>
      <c r="CM696" s="300"/>
    </row>
    <row r="697" spans="1:91" ht="16.2" hidden="1" customHeight="1">
      <c r="A697" s="65"/>
      <c r="B697" s="96"/>
      <c r="C697" s="403" t="s">
        <v>1419</v>
      </c>
      <c r="D697" s="404" t="s">
        <v>1434</v>
      </c>
      <c r="E697" s="397" t="s">
        <v>1214</v>
      </c>
      <c r="F697" s="217" t="s">
        <v>46</v>
      </c>
      <c r="G697" s="406" t="s">
        <v>1441</v>
      </c>
      <c r="H697" s="406"/>
      <c r="I697" s="406">
        <v>3</v>
      </c>
      <c r="J697" s="407">
        <v>935</v>
      </c>
      <c r="K697" s="399">
        <v>935</v>
      </c>
      <c r="L697" s="399" t="s">
        <v>1466</v>
      </c>
      <c r="M697" s="401"/>
      <c r="N697" s="188" t="str">
        <f t="shared" si="22"/>
        <v/>
      </c>
      <c r="O697" s="402" t="s">
        <v>47</v>
      </c>
    </row>
    <row r="698" spans="1:91" ht="16.2" hidden="1" customHeight="1">
      <c r="A698" s="65"/>
      <c r="B698" s="96"/>
      <c r="C698" s="246" t="s">
        <v>1557</v>
      </c>
      <c r="D698" s="247" t="s">
        <v>1558</v>
      </c>
      <c r="E698" s="244" t="s">
        <v>1214</v>
      </c>
      <c r="F698" s="184" t="s">
        <v>46</v>
      </c>
      <c r="G698" s="190" t="s">
        <v>1441</v>
      </c>
      <c r="H698" s="190"/>
      <c r="I698" s="190">
        <v>3</v>
      </c>
      <c r="J698" s="248">
        <v>1259.33</v>
      </c>
      <c r="K698" s="249">
        <v>1259.33</v>
      </c>
      <c r="L698" s="249"/>
      <c r="M698" s="245"/>
      <c r="N698" s="188" t="str">
        <f t="shared" si="22"/>
        <v/>
      </c>
      <c r="O698" s="250" t="s">
        <v>47</v>
      </c>
    </row>
    <row r="699" spans="1:91" ht="16.2" hidden="1" customHeight="1">
      <c r="A699" s="65"/>
      <c r="B699" s="96"/>
      <c r="C699" s="368" t="s">
        <v>1559</v>
      </c>
      <c r="D699" s="369" t="s">
        <v>1560</v>
      </c>
      <c r="E699" s="360" t="s">
        <v>1214</v>
      </c>
      <c r="F699" s="361" t="s">
        <v>46</v>
      </c>
      <c r="G699" s="371" t="s">
        <v>1441</v>
      </c>
      <c r="H699" s="371"/>
      <c r="I699" s="371">
        <v>3</v>
      </c>
      <c r="J699" s="372">
        <v>935.85</v>
      </c>
      <c r="K699" s="364">
        <v>935.85</v>
      </c>
      <c r="L699" s="364"/>
      <c r="M699" s="365"/>
      <c r="N699" s="366" t="str">
        <f t="shared" si="22"/>
        <v/>
      </c>
      <c r="O699" s="367" t="s">
        <v>47</v>
      </c>
    </row>
    <row r="700" spans="1:91" ht="16.2" customHeight="1">
      <c r="A700" s="146"/>
      <c r="B700" s="145">
        <v>489</v>
      </c>
      <c r="C700" s="497" t="s">
        <v>1567</v>
      </c>
      <c r="D700" s="588" t="s">
        <v>1435</v>
      </c>
      <c r="E700" s="610" t="s">
        <v>1214</v>
      </c>
      <c r="F700" s="611" t="s">
        <v>46</v>
      </c>
      <c r="G700" s="590" t="s">
        <v>1441</v>
      </c>
      <c r="H700" s="590"/>
      <c r="I700" s="590">
        <v>3</v>
      </c>
      <c r="J700" s="673">
        <v>1100</v>
      </c>
      <c r="K700" s="670">
        <v>750</v>
      </c>
      <c r="L700" s="670" t="s">
        <v>1466</v>
      </c>
      <c r="M700" s="686"/>
      <c r="N700" s="662">
        <f t="shared" si="22"/>
        <v>0</v>
      </c>
      <c r="O700" s="456" t="s">
        <v>521</v>
      </c>
      <c r="P700" s="300"/>
      <c r="Q700" s="300"/>
      <c r="R700" s="300"/>
      <c r="S700" s="300"/>
      <c r="T700" s="300"/>
      <c r="U700" s="300"/>
      <c r="V700" s="300"/>
      <c r="W700" s="300"/>
      <c r="X700" s="300"/>
      <c r="Y700" s="300"/>
      <c r="Z700" s="300"/>
      <c r="AA700" s="300"/>
      <c r="AB700" s="300"/>
      <c r="AC700" s="300"/>
      <c r="AD700" s="300"/>
      <c r="AE700" s="300"/>
      <c r="AF700" s="300"/>
      <c r="AG700" s="300"/>
      <c r="AH700" s="300"/>
      <c r="AI700" s="300"/>
      <c r="AJ700" s="300"/>
      <c r="AK700" s="300"/>
      <c r="AL700" s="300"/>
      <c r="AM700" s="300"/>
      <c r="AN700" s="300"/>
      <c r="AO700" s="300"/>
      <c r="AP700" s="300"/>
      <c r="AQ700" s="300"/>
      <c r="AR700" s="300"/>
      <c r="AS700" s="300"/>
      <c r="AT700" s="300"/>
      <c r="AU700" s="300"/>
      <c r="AV700" s="300"/>
      <c r="AW700" s="300"/>
      <c r="AX700" s="300"/>
      <c r="AY700" s="300"/>
      <c r="AZ700" s="300"/>
      <c r="BA700" s="300"/>
      <c r="BB700" s="300"/>
      <c r="BC700" s="300"/>
      <c r="BD700" s="300"/>
      <c r="BE700" s="300"/>
      <c r="BF700" s="300"/>
      <c r="BG700" s="300"/>
      <c r="BH700" s="300"/>
      <c r="BI700" s="300"/>
      <c r="BJ700" s="300"/>
      <c r="BK700" s="300"/>
      <c r="BL700" s="300"/>
      <c r="BM700" s="300"/>
      <c r="BN700" s="300"/>
      <c r="BO700" s="300"/>
      <c r="BP700" s="300"/>
      <c r="BQ700" s="300"/>
      <c r="BR700" s="300"/>
      <c r="BS700" s="300"/>
      <c r="BT700" s="300"/>
      <c r="BU700" s="300"/>
      <c r="BV700" s="300"/>
      <c r="BW700" s="300"/>
      <c r="BX700" s="300"/>
      <c r="BY700" s="300"/>
      <c r="BZ700" s="300"/>
      <c r="CA700" s="300"/>
      <c r="CB700" s="300"/>
      <c r="CC700" s="300"/>
      <c r="CD700" s="300"/>
      <c r="CE700" s="300"/>
      <c r="CF700" s="300"/>
      <c r="CG700" s="300"/>
      <c r="CH700" s="300"/>
      <c r="CI700" s="300"/>
      <c r="CJ700" s="300"/>
      <c r="CK700" s="300"/>
      <c r="CL700" s="300"/>
      <c r="CM700" s="300"/>
    </row>
    <row r="701" spans="1:91" ht="16.2" customHeight="1" thickBot="1">
      <c r="A701" s="146"/>
      <c r="B701" s="145"/>
      <c r="C701" s="462" t="s">
        <v>1565</v>
      </c>
      <c r="D701" s="463" t="s">
        <v>1566</v>
      </c>
      <c r="E701" s="495" t="s">
        <v>1214</v>
      </c>
      <c r="F701" s="465" t="s">
        <v>46</v>
      </c>
      <c r="G701" s="466" t="s">
        <v>1441</v>
      </c>
      <c r="H701" s="466"/>
      <c r="I701" s="466">
        <v>3</v>
      </c>
      <c r="J701" s="467">
        <v>1385.61</v>
      </c>
      <c r="K701" s="287">
        <v>850</v>
      </c>
      <c r="L701" s="287"/>
      <c r="M701" s="687"/>
      <c r="N701" s="469">
        <f t="shared" si="22"/>
        <v>0</v>
      </c>
      <c r="O701" s="470" t="s">
        <v>521</v>
      </c>
      <c r="P701" s="300"/>
      <c r="Q701" s="300"/>
      <c r="R701" s="300"/>
      <c r="S701" s="300"/>
      <c r="T701" s="300"/>
      <c r="U701" s="300"/>
      <c r="V701" s="300"/>
      <c r="W701" s="300"/>
      <c r="X701" s="300"/>
      <c r="Y701" s="300"/>
      <c r="Z701" s="300"/>
      <c r="AA701" s="300"/>
      <c r="AB701" s="300"/>
      <c r="AC701" s="300"/>
      <c r="AD701" s="300"/>
      <c r="AE701" s="300"/>
      <c r="AF701" s="300"/>
      <c r="AG701" s="300"/>
      <c r="AH701" s="300"/>
      <c r="AI701" s="300"/>
      <c r="AJ701" s="300"/>
      <c r="AK701" s="300"/>
      <c r="AL701" s="300"/>
      <c r="AM701" s="300"/>
      <c r="AN701" s="300"/>
      <c r="AO701" s="300"/>
      <c r="AP701" s="300"/>
      <c r="AQ701" s="300"/>
      <c r="AR701" s="300"/>
      <c r="AS701" s="300"/>
      <c r="AT701" s="300"/>
      <c r="AU701" s="300"/>
      <c r="AV701" s="300"/>
      <c r="AW701" s="300"/>
      <c r="AX701" s="300"/>
      <c r="AY701" s="300"/>
      <c r="AZ701" s="300"/>
      <c r="BA701" s="300"/>
      <c r="BB701" s="300"/>
      <c r="BC701" s="300"/>
      <c r="BD701" s="300"/>
      <c r="BE701" s="300"/>
      <c r="BF701" s="300"/>
      <c r="BG701" s="300"/>
      <c r="BH701" s="300"/>
      <c r="BI701" s="300"/>
      <c r="BJ701" s="300"/>
      <c r="BK701" s="300"/>
      <c r="BL701" s="300"/>
      <c r="BM701" s="300"/>
      <c r="BN701" s="300"/>
      <c r="BO701" s="300"/>
      <c r="BP701" s="300"/>
      <c r="BQ701" s="300"/>
      <c r="BR701" s="300"/>
      <c r="BS701" s="300"/>
      <c r="BT701" s="300"/>
      <c r="BU701" s="300"/>
      <c r="BV701" s="300"/>
      <c r="BW701" s="300"/>
      <c r="BX701" s="300"/>
      <c r="BY701" s="300"/>
      <c r="BZ701" s="300"/>
      <c r="CA701" s="300"/>
      <c r="CB701" s="300"/>
      <c r="CC701" s="300"/>
      <c r="CD701" s="300"/>
      <c r="CE701" s="300"/>
      <c r="CF701" s="300"/>
      <c r="CG701" s="300"/>
      <c r="CH701" s="300"/>
      <c r="CI701" s="300"/>
      <c r="CJ701" s="300"/>
      <c r="CK701" s="300"/>
      <c r="CL701" s="300"/>
      <c r="CM701" s="300"/>
    </row>
    <row r="702" spans="1:91" ht="16.2" hidden="1" customHeight="1">
      <c r="A702" s="91"/>
      <c r="B702" s="98">
        <v>493</v>
      </c>
      <c r="C702" s="403" t="s">
        <v>1420</v>
      </c>
      <c r="D702" s="404" t="s">
        <v>1436</v>
      </c>
      <c r="E702" s="397" t="s">
        <v>1214</v>
      </c>
      <c r="F702" s="217" t="s">
        <v>46</v>
      </c>
      <c r="G702" s="406" t="s">
        <v>1441</v>
      </c>
      <c r="H702" s="406"/>
      <c r="I702" s="406">
        <v>3</v>
      </c>
      <c r="J702" s="407">
        <v>283</v>
      </c>
      <c r="K702" s="399">
        <v>283</v>
      </c>
      <c r="L702" s="399" t="s">
        <v>1466</v>
      </c>
      <c r="M702" s="401"/>
      <c r="N702" s="188" t="str">
        <f t="shared" si="22"/>
        <v/>
      </c>
      <c r="O702" s="402" t="s">
        <v>47</v>
      </c>
    </row>
    <row r="703" spans="1:91" ht="16.2" hidden="1" customHeight="1">
      <c r="A703" s="91"/>
      <c r="B703" s="98">
        <v>494</v>
      </c>
      <c r="C703" s="246" t="s">
        <v>1421</v>
      </c>
      <c r="D703" s="247" t="s">
        <v>1437</v>
      </c>
      <c r="E703" s="244" t="s">
        <v>1214</v>
      </c>
      <c r="F703" s="184" t="s">
        <v>46</v>
      </c>
      <c r="G703" s="190" t="s">
        <v>1441</v>
      </c>
      <c r="H703" s="190"/>
      <c r="I703" s="190">
        <v>3</v>
      </c>
      <c r="J703" s="248">
        <v>384.85</v>
      </c>
      <c r="K703" s="249">
        <v>384.85</v>
      </c>
      <c r="L703" s="249" t="s">
        <v>1466</v>
      </c>
      <c r="M703" s="163"/>
      <c r="N703" s="188" t="str">
        <f t="shared" si="22"/>
        <v/>
      </c>
      <c r="O703" s="250" t="s">
        <v>47</v>
      </c>
    </row>
    <row r="704" spans="1:91" ht="16.2" hidden="1" customHeight="1">
      <c r="A704" s="91"/>
      <c r="B704" s="98"/>
      <c r="C704" s="368" t="s">
        <v>1561</v>
      </c>
      <c r="D704" s="369" t="s">
        <v>1562</v>
      </c>
      <c r="E704" s="360" t="s">
        <v>1214</v>
      </c>
      <c r="F704" s="361" t="s">
        <v>46</v>
      </c>
      <c r="G704" s="371" t="s">
        <v>1441</v>
      </c>
      <c r="H704" s="371"/>
      <c r="I704" s="371">
        <v>3</v>
      </c>
      <c r="J704" s="372">
        <v>882.23</v>
      </c>
      <c r="K704" s="364">
        <v>882.23</v>
      </c>
      <c r="L704" s="364"/>
      <c r="M704" s="373"/>
      <c r="N704" s="366" t="str">
        <f t="shared" si="22"/>
        <v/>
      </c>
      <c r="O704" s="367" t="s">
        <v>47</v>
      </c>
    </row>
    <row r="705" spans="1:91" ht="16.2" customHeight="1" thickBot="1">
      <c r="A705" s="91"/>
      <c r="B705" s="98"/>
      <c r="C705" s="471" t="s">
        <v>1563</v>
      </c>
      <c r="D705" s="472" t="s">
        <v>1564</v>
      </c>
      <c r="E705" s="600" t="s">
        <v>1214</v>
      </c>
      <c r="F705" s="474" t="s">
        <v>46</v>
      </c>
      <c r="G705" s="475" t="s">
        <v>1441</v>
      </c>
      <c r="H705" s="475"/>
      <c r="I705" s="475">
        <v>3</v>
      </c>
      <c r="J705" s="476">
        <v>1007.64</v>
      </c>
      <c r="K705" s="477">
        <v>550</v>
      </c>
      <c r="L705" s="477"/>
      <c r="M705" s="479"/>
      <c r="N705" s="480">
        <f t="shared" si="22"/>
        <v>0</v>
      </c>
      <c r="O705" s="481" t="s">
        <v>1467</v>
      </c>
      <c r="P705" s="300"/>
      <c r="Q705" s="300"/>
      <c r="R705" s="300"/>
      <c r="S705" s="300"/>
      <c r="T705" s="300"/>
      <c r="U705" s="300"/>
      <c r="V705" s="300"/>
      <c r="W705" s="300"/>
      <c r="X705" s="300"/>
      <c r="Y705" s="300"/>
      <c r="Z705" s="300"/>
      <c r="AA705" s="300"/>
      <c r="AB705" s="300"/>
      <c r="AC705" s="300"/>
      <c r="AD705" s="300"/>
      <c r="AE705" s="300"/>
      <c r="AF705" s="300"/>
      <c r="AG705" s="300"/>
      <c r="AH705" s="300"/>
      <c r="AI705" s="300"/>
      <c r="AJ705" s="300"/>
      <c r="AK705" s="300"/>
      <c r="AL705" s="300"/>
      <c r="AM705" s="300"/>
      <c r="AN705" s="300"/>
      <c r="AO705" s="300"/>
      <c r="AP705" s="300"/>
      <c r="AQ705" s="300"/>
      <c r="AR705" s="300"/>
      <c r="AS705" s="300"/>
      <c r="AT705" s="300"/>
      <c r="AU705" s="300"/>
      <c r="AV705" s="300"/>
      <c r="AW705" s="300"/>
      <c r="AX705" s="300"/>
      <c r="AY705" s="300"/>
      <c r="AZ705" s="300"/>
      <c r="BA705" s="300"/>
      <c r="BB705" s="300"/>
      <c r="BC705" s="300"/>
      <c r="BD705" s="300"/>
      <c r="BE705" s="300"/>
      <c r="BF705" s="300"/>
      <c r="BG705" s="300"/>
      <c r="BH705" s="300"/>
      <c r="BI705" s="300"/>
      <c r="BJ705" s="300"/>
      <c r="BK705" s="300"/>
      <c r="BL705" s="300"/>
      <c r="BM705" s="300"/>
      <c r="BN705" s="300"/>
      <c r="BO705" s="300"/>
      <c r="BP705" s="300"/>
      <c r="BQ705" s="300"/>
      <c r="BR705" s="300"/>
      <c r="BS705" s="300"/>
      <c r="BT705" s="300"/>
      <c r="BU705" s="300"/>
      <c r="BV705" s="300"/>
      <c r="BW705" s="300"/>
      <c r="BX705" s="300"/>
      <c r="BY705" s="300"/>
      <c r="BZ705" s="300"/>
      <c r="CA705" s="300"/>
      <c r="CB705" s="300"/>
      <c r="CC705" s="300"/>
      <c r="CD705" s="300"/>
      <c r="CE705" s="300"/>
      <c r="CF705" s="300"/>
      <c r="CG705" s="300"/>
      <c r="CH705" s="300"/>
      <c r="CI705" s="300"/>
      <c r="CJ705" s="300"/>
      <c r="CK705" s="300"/>
      <c r="CL705" s="300"/>
      <c r="CM705" s="300"/>
    </row>
    <row r="706" spans="1:91" ht="16.2" hidden="1" customHeight="1">
      <c r="A706" s="91"/>
      <c r="B706" s="98">
        <v>318</v>
      </c>
      <c r="C706" s="415" t="s">
        <v>1422</v>
      </c>
      <c r="D706" s="416" t="s">
        <v>1438</v>
      </c>
      <c r="E706" s="387" t="s">
        <v>1214</v>
      </c>
      <c r="F706" s="388" t="s">
        <v>46</v>
      </c>
      <c r="G706" s="408" t="s">
        <v>1441</v>
      </c>
      <c r="H706" s="408"/>
      <c r="I706" s="408">
        <v>3</v>
      </c>
      <c r="J706" s="418">
        <v>661</v>
      </c>
      <c r="K706" s="390">
        <v>661</v>
      </c>
      <c r="L706" s="390" t="s">
        <v>1466</v>
      </c>
      <c r="M706" s="392"/>
      <c r="N706" s="366" t="str">
        <f t="shared" si="22"/>
        <v/>
      </c>
      <c r="O706" s="393" t="s">
        <v>47</v>
      </c>
    </row>
    <row r="707" spans="1:91" ht="16.2" customHeight="1" thickBot="1">
      <c r="A707" s="91"/>
      <c r="B707" s="98"/>
      <c r="C707" s="471" t="s">
        <v>1568</v>
      </c>
      <c r="D707" s="472" t="s">
        <v>1569</v>
      </c>
      <c r="E707" s="600" t="s">
        <v>1214</v>
      </c>
      <c r="F707" s="474" t="s">
        <v>46</v>
      </c>
      <c r="G707" s="475" t="s">
        <v>1441</v>
      </c>
      <c r="H707" s="475"/>
      <c r="I707" s="475">
        <v>3</v>
      </c>
      <c r="J707" s="476">
        <v>314.83999999999997</v>
      </c>
      <c r="K707" s="477">
        <v>220</v>
      </c>
      <c r="L707" s="477"/>
      <c r="M707" s="479"/>
      <c r="N707" s="480">
        <f t="shared" si="22"/>
        <v>0</v>
      </c>
      <c r="O707" s="481" t="s">
        <v>521</v>
      </c>
      <c r="P707" s="300"/>
      <c r="Q707" s="300"/>
      <c r="R707" s="300"/>
      <c r="S707" s="300"/>
      <c r="T707" s="300"/>
      <c r="U707" s="300"/>
      <c r="V707" s="300"/>
      <c r="W707" s="300"/>
      <c r="X707" s="300"/>
      <c r="Y707" s="300"/>
      <c r="Z707" s="300"/>
      <c r="AA707" s="300"/>
      <c r="AB707" s="300"/>
      <c r="AC707" s="300"/>
      <c r="AD707" s="300"/>
      <c r="AE707" s="300"/>
      <c r="AF707" s="300"/>
      <c r="AG707" s="300"/>
      <c r="AH707" s="300"/>
      <c r="AI707" s="300"/>
      <c r="AJ707" s="300"/>
      <c r="AK707" s="300"/>
      <c r="AL707" s="300"/>
      <c r="AM707" s="300"/>
      <c r="AN707" s="300"/>
      <c r="AO707" s="300"/>
      <c r="AP707" s="300"/>
      <c r="AQ707" s="300"/>
      <c r="AR707" s="300"/>
      <c r="AS707" s="300"/>
      <c r="AT707" s="300"/>
      <c r="AU707" s="300"/>
      <c r="AV707" s="300"/>
      <c r="AW707" s="300"/>
      <c r="AX707" s="300"/>
      <c r="AY707" s="300"/>
      <c r="AZ707" s="300"/>
      <c r="BA707" s="300"/>
      <c r="BB707" s="300"/>
      <c r="BC707" s="300"/>
      <c r="BD707" s="300"/>
      <c r="BE707" s="300"/>
      <c r="BF707" s="300"/>
      <c r="BG707" s="300"/>
      <c r="BH707" s="300"/>
      <c r="BI707" s="300"/>
      <c r="BJ707" s="300"/>
      <c r="BK707" s="300"/>
      <c r="BL707" s="300"/>
      <c r="BM707" s="300"/>
      <c r="BN707" s="300"/>
      <c r="BO707" s="300"/>
      <c r="BP707" s="300"/>
      <c r="BQ707" s="300"/>
      <c r="BR707" s="300"/>
      <c r="BS707" s="300"/>
      <c r="BT707" s="300"/>
      <c r="BU707" s="300"/>
      <c r="BV707" s="300"/>
      <c r="BW707" s="300"/>
      <c r="BX707" s="300"/>
      <c r="BY707" s="300"/>
      <c r="BZ707" s="300"/>
      <c r="CA707" s="300"/>
      <c r="CB707" s="300"/>
      <c r="CC707" s="300"/>
      <c r="CD707" s="300"/>
      <c r="CE707" s="300"/>
      <c r="CF707" s="300"/>
      <c r="CG707" s="300"/>
      <c r="CH707" s="300"/>
      <c r="CI707" s="300"/>
      <c r="CJ707" s="300"/>
      <c r="CK707" s="300"/>
      <c r="CL707" s="300"/>
      <c r="CM707" s="300"/>
    </row>
    <row r="708" spans="1:91" ht="16.2" hidden="1" customHeight="1">
      <c r="A708" s="91"/>
      <c r="B708" s="98">
        <v>319</v>
      </c>
      <c r="C708" s="415" t="s">
        <v>1423</v>
      </c>
      <c r="D708" s="416" t="s">
        <v>1439</v>
      </c>
      <c r="E708" s="387" t="s">
        <v>1214</v>
      </c>
      <c r="F708" s="388" t="s">
        <v>46</v>
      </c>
      <c r="G708" s="408" t="s">
        <v>1441</v>
      </c>
      <c r="H708" s="408"/>
      <c r="I708" s="408">
        <v>3</v>
      </c>
      <c r="J708" s="418">
        <v>312</v>
      </c>
      <c r="K708" s="390">
        <v>312</v>
      </c>
      <c r="L708" s="390" t="s">
        <v>1466</v>
      </c>
      <c r="M708" s="392"/>
      <c r="N708" s="366" t="str">
        <f t="shared" si="22"/>
        <v/>
      </c>
      <c r="O708" s="393" t="s">
        <v>47</v>
      </c>
    </row>
    <row r="709" spans="1:91" ht="16.2" customHeight="1">
      <c r="A709" s="91"/>
      <c r="B709" s="98"/>
      <c r="C709" s="497" t="s">
        <v>1424</v>
      </c>
      <c r="D709" s="588" t="s">
        <v>1440</v>
      </c>
      <c r="E709" s="610" t="s">
        <v>1214</v>
      </c>
      <c r="F709" s="611" t="s">
        <v>46</v>
      </c>
      <c r="G709" s="590" t="s">
        <v>1441</v>
      </c>
      <c r="H709" s="590"/>
      <c r="I709" s="590">
        <v>3</v>
      </c>
      <c r="J709" s="673" t="s">
        <v>1427</v>
      </c>
      <c r="K709" s="670">
        <v>860</v>
      </c>
      <c r="L709" s="670" t="s">
        <v>1466</v>
      </c>
      <c r="M709" s="661"/>
      <c r="N709" s="662">
        <f t="shared" si="22"/>
        <v>0</v>
      </c>
      <c r="O709" s="456" t="s">
        <v>521</v>
      </c>
      <c r="P709" s="300"/>
      <c r="Q709" s="300"/>
      <c r="R709" s="300"/>
      <c r="S709" s="300"/>
      <c r="T709" s="300"/>
      <c r="U709" s="300"/>
      <c r="V709" s="300"/>
      <c r="W709" s="300"/>
      <c r="X709" s="300"/>
      <c r="Y709" s="300"/>
      <c r="Z709" s="300"/>
      <c r="AA709" s="300"/>
      <c r="AB709" s="300"/>
      <c r="AC709" s="300"/>
      <c r="AD709" s="300"/>
      <c r="AE709" s="300"/>
      <c r="AF709" s="300"/>
      <c r="AG709" s="300"/>
      <c r="AH709" s="300"/>
      <c r="AI709" s="300"/>
      <c r="AJ709" s="300"/>
      <c r="AK709" s="300"/>
      <c r="AL709" s="300"/>
      <c r="AM709" s="300"/>
      <c r="AN709" s="300"/>
      <c r="AO709" s="300"/>
      <c r="AP709" s="300"/>
      <c r="AQ709" s="300"/>
      <c r="AR709" s="300"/>
      <c r="AS709" s="300"/>
      <c r="AT709" s="300"/>
      <c r="AU709" s="300"/>
      <c r="AV709" s="300"/>
      <c r="AW709" s="300"/>
      <c r="AX709" s="300"/>
      <c r="AY709" s="300"/>
      <c r="AZ709" s="300"/>
      <c r="BA709" s="300"/>
      <c r="BB709" s="300"/>
      <c r="BC709" s="300"/>
      <c r="BD709" s="300"/>
      <c r="BE709" s="300"/>
      <c r="BF709" s="300"/>
      <c r="BG709" s="300"/>
      <c r="BH709" s="300"/>
      <c r="BI709" s="300"/>
      <c r="BJ709" s="300"/>
      <c r="BK709" s="300"/>
      <c r="BL709" s="300"/>
      <c r="BM709" s="300"/>
      <c r="BN709" s="300"/>
      <c r="BO709" s="300"/>
      <c r="BP709" s="300"/>
      <c r="BQ709" s="300"/>
      <c r="BR709" s="300"/>
      <c r="BS709" s="300"/>
      <c r="BT709" s="300"/>
      <c r="BU709" s="300"/>
      <c r="BV709" s="300"/>
      <c r="BW709" s="300"/>
      <c r="BX709" s="300"/>
      <c r="BY709" s="300"/>
      <c r="BZ709" s="300"/>
      <c r="CA709" s="300"/>
      <c r="CB709" s="300"/>
      <c r="CC709" s="300"/>
      <c r="CD709" s="300"/>
      <c r="CE709" s="300"/>
      <c r="CF709" s="300"/>
      <c r="CG709" s="300"/>
      <c r="CH709" s="300"/>
      <c r="CI709" s="300"/>
      <c r="CJ709" s="300"/>
      <c r="CK709" s="300"/>
      <c r="CL709" s="300"/>
      <c r="CM709" s="300"/>
    </row>
    <row r="710" spans="1:91" ht="16.2" customHeight="1">
      <c r="A710" s="91"/>
      <c r="B710" s="98">
        <v>413</v>
      </c>
      <c r="C710" s="484" t="s">
        <v>1235</v>
      </c>
      <c r="D710" s="123" t="s">
        <v>1236</v>
      </c>
      <c r="E710" s="111" t="s">
        <v>1214</v>
      </c>
      <c r="F710" s="121" t="s">
        <v>46</v>
      </c>
      <c r="G710" s="122" t="s">
        <v>73</v>
      </c>
      <c r="H710" s="122"/>
      <c r="I710" s="122">
        <v>1</v>
      </c>
      <c r="J710" s="132">
        <v>1640</v>
      </c>
      <c r="K710" s="155">
        <v>1300</v>
      </c>
      <c r="L710" s="154" t="s">
        <v>1466</v>
      </c>
      <c r="M710" s="161"/>
      <c r="N710" s="147">
        <f t="shared" si="22"/>
        <v>0</v>
      </c>
      <c r="O710" s="663" t="s">
        <v>39</v>
      </c>
      <c r="P710" s="300"/>
      <c r="Q710" s="300"/>
      <c r="R710" s="300"/>
      <c r="S710" s="300"/>
      <c r="T710" s="300"/>
      <c r="U710" s="300"/>
      <c r="V710" s="300"/>
      <c r="W710" s="300"/>
      <c r="X710" s="300"/>
      <c r="Y710" s="300"/>
      <c r="Z710" s="300"/>
      <c r="AA710" s="300"/>
      <c r="AB710" s="300"/>
      <c r="AC710" s="300"/>
      <c r="AD710" s="300"/>
      <c r="AE710" s="300"/>
      <c r="AF710" s="300"/>
      <c r="AG710" s="300"/>
      <c r="AH710" s="300"/>
      <c r="AI710" s="300"/>
      <c r="AJ710" s="300"/>
      <c r="AK710" s="300"/>
      <c r="AL710" s="300"/>
      <c r="AM710" s="300"/>
      <c r="AN710" s="300"/>
      <c r="AO710" s="300"/>
      <c r="AP710" s="300"/>
      <c r="AQ710" s="300"/>
      <c r="AR710" s="300"/>
      <c r="AS710" s="300"/>
      <c r="AT710" s="300"/>
      <c r="AU710" s="300"/>
      <c r="AV710" s="300"/>
      <c r="AW710" s="300"/>
      <c r="AX710" s="300"/>
      <c r="AY710" s="300"/>
      <c r="AZ710" s="300"/>
      <c r="BA710" s="300"/>
      <c r="BB710" s="300"/>
      <c r="BC710" s="300"/>
      <c r="BD710" s="300"/>
      <c r="BE710" s="300"/>
      <c r="BF710" s="300"/>
      <c r="BG710" s="300"/>
      <c r="BH710" s="300"/>
      <c r="BI710" s="300"/>
      <c r="BJ710" s="300"/>
      <c r="BK710" s="300"/>
      <c r="BL710" s="300"/>
      <c r="BM710" s="300"/>
      <c r="BN710" s="300"/>
      <c r="BO710" s="300"/>
      <c r="BP710" s="300"/>
      <c r="BQ710" s="300"/>
      <c r="BR710" s="300"/>
      <c r="BS710" s="300"/>
      <c r="BT710" s="300"/>
      <c r="BU710" s="300"/>
      <c r="BV710" s="300"/>
      <c r="BW710" s="300"/>
      <c r="BX710" s="300"/>
      <c r="BY710" s="300"/>
      <c r="BZ710" s="300"/>
      <c r="CA710" s="300"/>
      <c r="CB710" s="300"/>
      <c r="CC710" s="300"/>
      <c r="CD710" s="300"/>
      <c r="CE710" s="300"/>
      <c r="CF710" s="300"/>
      <c r="CG710" s="300"/>
      <c r="CH710" s="300"/>
      <c r="CI710" s="300"/>
      <c r="CJ710" s="300"/>
      <c r="CK710" s="300"/>
      <c r="CL710" s="300"/>
      <c r="CM710" s="300"/>
    </row>
    <row r="711" spans="1:91" ht="16.2" customHeight="1" thickBot="1">
      <c r="A711" s="91"/>
      <c r="B711" s="98">
        <v>414</v>
      </c>
      <c r="C711" s="484" t="s">
        <v>1237</v>
      </c>
      <c r="D711" s="123" t="s">
        <v>1238</v>
      </c>
      <c r="E711" s="111" t="s">
        <v>1214</v>
      </c>
      <c r="F711" s="121" t="s">
        <v>26</v>
      </c>
      <c r="G711" s="122" t="s">
        <v>302</v>
      </c>
      <c r="H711" s="122"/>
      <c r="I711" s="122">
        <v>1</v>
      </c>
      <c r="J711" s="132">
        <v>1183</v>
      </c>
      <c r="K711" s="155">
        <v>850</v>
      </c>
      <c r="L711" s="154" t="s">
        <v>1466</v>
      </c>
      <c r="M711" s="161"/>
      <c r="N711" s="147">
        <f t="shared" si="22"/>
        <v>0</v>
      </c>
      <c r="O711" s="663" t="s">
        <v>28</v>
      </c>
      <c r="P711" s="300"/>
      <c r="Q711" s="300"/>
      <c r="R711" s="300"/>
      <c r="S711" s="300"/>
      <c r="T711" s="300"/>
      <c r="U711" s="300"/>
      <c r="V711" s="300"/>
      <c r="W711" s="300"/>
      <c r="X711" s="300"/>
      <c r="Y711" s="300"/>
      <c r="Z711" s="300"/>
      <c r="AA711" s="300"/>
      <c r="AB711" s="300"/>
      <c r="AC711" s="300"/>
      <c r="AD711" s="300"/>
      <c r="AE711" s="300"/>
      <c r="AF711" s="300"/>
      <c r="AG711" s="300"/>
      <c r="AH711" s="300"/>
      <c r="AI711" s="300"/>
      <c r="AJ711" s="300"/>
      <c r="AK711" s="300"/>
      <c r="AL711" s="300"/>
      <c r="AM711" s="300"/>
      <c r="AN711" s="300"/>
      <c r="AO711" s="300"/>
      <c r="AP711" s="300"/>
      <c r="AQ711" s="300"/>
      <c r="AR711" s="300"/>
      <c r="AS711" s="300"/>
      <c r="AT711" s="300"/>
      <c r="AU711" s="300"/>
      <c r="AV711" s="300"/>
      <c r="AW711" s="300"/>
      <c r="AX711" s="300"/>
      <c r="AY711" s="300"/>
      <c r="AZ711" s="300"/>
      <c r="BA711" s="300"/>
      <c r="BB711" s="300"/>
      <c r="BC711" s="300"/>
      <c r="BD711" s="300"/>
      <c r="BE711" s="300"/>
      <c r="BF711" s="300"/>
      <c r="BG711" s="300"/>
      <c r="BH711" s="300"/>
      <c r="BI711" s="300"/>
      <c r="BJ711" s="300"/>
      <c r="BK711" s="300"/>
      <c r="BL711" s="300"/>
      <c r="BM711" s="300"/>
      <c r="BN711" s="300"/>
      <c r="BO711" s="300"/>
      <c r="BP711" s="300"/>
      <c r="BQ711" s="300"/>
      <c r="BR711" s="300"/>
      <c r="BS711" s="300"/>
      <c r="BT711" s="300"/>
      <c r="BU711" s="300"/>
      <c r="BV711" s="300"/>
      <c r="BW711" s="300"/>
      <c r="BX711" s="300"/>
      <c r="BY711" s="300"/>
      <c r="BZ711" s="300"/>
      <c r="CA711" s="300"/>
      <c r="CB711" s="300"/>
      <c r="CC711" s="300"/>
      <c r="CD711" s="300"/>
      <c r="CE711" s="300"/>
      <c r="CF711" s="300"/>
      <c r="CG711" s="300"/>
      <c r="CH711" s="300"/>
      <c r="CI711" s="300"/>
      <c r="CJ711" s="300"/>
      <c r="CK711" s="300"/>
      <c r="CL711" s="300"/>
      <c r="CM711" s="300"/>
    </row>
    <row r="712" spans="1:91" ht="16.2" customHeight="1" thickBot="1">
      <c r="A712" s="91"/>
      <c r="B712" s="98"/>
      <c r="C712" s="675" t="s">
        <v>1239</v>
      </c>
      <c r="D712" s="202" t="s">
        <v>1240</v>
      </c>
      <c r="E712" s="208" t="s">
        <v>1214</v>
      </c>
      <c r="F712" s="211" t="s">
        <v>46</v>
      </c>
      <c r="G712" s="214" t="s">
        <v>88</v>
      </c>
      <c r="H712" s="214"/>
      <c r="I712" s="214">
        <v>3</v>
      </c>
      <c r="J712" s="222">
        <v>1220</v>
      </c>
      <c r="K712" s="227">
        <v>850</v>
      </c>
      <c r="L712" s="225" t="s">
        <v>1466</v>
      </c>
      <c r="M712" s="232"/>
      <c r="N712" s="236">
        <f t="shared" si="22"/>
        <v>0</v>
      </c>
      <c r="O712" s="676" t="s">
        <v>1462</v>
      </c>
      <c r="P712" s="300"/>
      <c r="Q712" s="300"/>
      <c r="R712" s="300"/>
      <c r="S712" s="300"/>
      <c r="T712" s="300"/>
      <c r="U712" s="300"/>
      <c r="V712" s="300"/>
      <c r="W712" s="300"/>
      <c r="X712" s="300"/>
      <c r="Y712" s="300"/>
      <c r="Z712" s="300"/>
      <c r="AA712" s="300"/>
      <c r="AB712" s="300"/>
      <c r="AC712" s="300"/>
      <c r="AD712" s="300"/>
      <c r="AE712" s="300"/>
      <c r="AF712" s="300"/>
      <c r="AG712" s="300"/>
      <c r="AH712" s="300"/>
      <c r="AI712" s="300"/>
      <c r="AJ712" s="300"/>
      <c r="AK712" s="300"/>
      <c r="AL712" s="300"/>
      <c r="AM712" s="300"/>
      <c r="AN712" s="300"/>
      <c r="AO712" s="300"/>
      <c r="AP712" s="300"/>
      <c r="AQ712" s="300"/>
      <c r="AR712" s="300"/>
      <c r="AS712" s="300"/>
      <c r="AT712" s="300"/>
      <c r="AU712" s="300"/>
      <c r="AV712" s="300"/>
      <c r="AW712" s="300"/>
      <c r="AX712" s="300"/>
      <c r="AY712" s="300"/>
      <c r="AZ712" s="300"/>
      <c r="BA712" s="300"/>
      <c r="BB712" s="300"/>
      <c r="BC712" s="300"/>
      <c r="BD712" s="300"/>
      <c r="BE712" s="300"/>
      <c r="BF712" s="300"/>
      <c r="BG712" s="300"/>
      <c r="BH712" s="300"/>
      <c r="BI712" s="300"/>
      <c r="BJ712" s="300"/>
      <c r="BK712" s="300"/>
      <c r="BL712" s="300"/>
      <c r="BM712" s="300"/>
      <c r="BN712" s="300"/>
      <c r="BO712" s="300"/>
      <c r="BP712" s="300"/>
      <c r="BQ712" s="300"/>
      <c r="BR712" s="300"/>
      <c r="BS712" s="300"/>
      <c r="BT712" s="300"/>
      <c r="BU712" s="300"/>
      <c r="BV712" s="300"/>
      <c r="BW712" s="300"/>
      <c r="BX712" s="300"/>
      <c r="BY712" s="300"/>
      <c r="BZ712" s="300"/>
      <c r="CA712" s="300"/>
      <c r="CB712" s="300"/>
      <c r="CC712" s="300"/>
      <c r="CD712" s="300"/>
      <c r="CE712" s="300"/>
      <c r="CF712" s="300"/>
      <c r="CG712" s="300"/>
      <c r="CH712" s="300"/>
      <c r="CI712" s="300"/>
      <c r="CJ712" s="300"/>
      <c r="CK712" s="300"/>
      <c r="CL712" s="300"/>
      <c r="CM712" s="300"/>
    </row>
    <row r="713" spans="1:91" ht="16.2" customHeight="1">
      <c r="A713" s="92"/>
      <c r="B713" s="98"/>
      <c r="C713" s="538"/>
      <c r="D713" s="201" t="s">
        <v>1241</v>
      </c>
      <c r="E713" s="207"/>
      <c r="F713" s="212"/>
      <c r="G713" s="207"/>
      <c r="H713" s="207"/>
      <c r="I713" s="212"/>
      <c r="J713" s="221"/>
      <c r="K713" s="226"/>
      <c r="L713" s="224"/>
      <c r="M713" s="231"/>
      <c r="N713" s="235"/>
      <c r="O713" s="668"/>
      <c r="P713" s="300"/>
      <c r="Q713" s="300"/>
      <c r="R713" s="300"/>
      <c r="S713" s="300"/>
      <c r="T713" s="300"/>
      <c r="U713" s="300"/>
      <c r="V713" s="300"/>
      <c r="W713" s="300"/>
      <c r="X713" s="300"/>
      <c r="Y713" s="300"/>
      <c r="Z713" s="300"/>
      <c r="AA713" s="300"/>
      <c r="AB713" s="300"/>
      <c r="AC713" s="300"/>
      <c r="AD713" s="300"/>
      <c r="AE713" s="300"/>
      <c r="AF713" s="300"/>
      <c r="AG713" s="300"/>
      <c r="AH713" s="300"/>
      <c r="AI713" s="300"/>
      <c r="AJ713" s="300"/>
      <c r="AK713" s="300"/>
      <c r="AL713" s="300"/>
      <c r="AM713" s="300"/>
      <c r="AN713" s="300"/>
      <c r="AO713" s="300"/>
      <c r="AP713" s="300"/>
      <c r="AQ713" s="300"/>
      <c r="AR713" s="300"/>
      <c r="AS713" s="300"/>
      <c r="AT713" s="300"/>
      <c r="AU713" s="300"/>
      <c r="AV713" s="300"/>
      <c r="AW713" s="300"/>
      <c r="AX713" s="300"/>
      <c r="AY713" s="300"/>
      <c r="AZ713" s="300"/>
      <c r="BA713" s="300"/>
      <c r="BB713" s="300"/>
      <c r="BC713" s="300"/>
      <c r="BD713" s="300"/>
      <c r="BE713" s="300"/>
      <c r="BF713" s="300"/>
      <c r="BG713" s="300"/>
      <c r="BH713" s="300"/>
      <c r="BI713" s="300"/>
      <c r="BJ713" s="300"/>
      <c r="BK713" s="300"/>
      <c r="BL713" s="300"/>
      <c r="BM713" s="300"/>
      <c r="BN713" s="300"/>
      <c r="BO713" s="300"/>
      <c r="BP713" s="300"/>
      <c r="BQ713" s="300"/>
      <c r="BR713" s="300"/>
      <c r="BS713" s="300"/>
      <c r="BT713" s="300"/>
      <c r="BU713" s="300"/>
      <c r="BV713" s="300"/>
      <c r="BW713" s="300"/>
      <c r="BX713" s="300"/>
      <c r="BY713" s="300"/>
      <c r="BZ713" s="300"/>
      <c r="CA713" s="300"/>
      <c r="CB713" s="300"/>
      <c r="CC713" s="300"/>
      <c r="CD713" s="300"/>
      <c r="CE713" s="300"/>
      <c r="CF713" s="300"/>
      <c r="CG713" s="300"/>
      <c r="CH713" s="300"/>
      <c r="CI713" s="300"/>
      <c r="CJ713" s="300"/>
      <c r="CK713" s="300"/>
      <c r="CL713" s="300"/>
      <c r="CM713" s="300"/>
    </row>
    <row r="714" spans="1:91" ht="16.2" customHeight="1">
      <c r="A714" s="87"/>
      <c r="B714" s="99"/>
      <c r="C714" s="457" t="s">
        <v>350</v>
      </c>
      <c r="D714" s="119" t="s">
        <v>351</v>
      </c>
      <c r="E714" s="120" t="s">
        <v>1242</v>
      </c>
      <c r="F714" s="121" t="s">
        <v>26</v>
      </c>
      <c r="G714" s="120" t="s">
        <v>27</v>
      </c>
      <c r="H714" s="120"/>
      <c r="I714" s="121">
        <v>3</v>
      </c>
      <c r="J714" s="131">
        <v>691</v>
      </c>
      <c r="K714" s="154">
        <v>599</v>
      </c>
      <c r="L714" s="156" t="s">
        <v>1466</v>
      </c>
      <c r="M714" s="161"/>
      <c r="N714" s="147">
        <f t="shared" ref="N714:N758" si="23">IF(O714="продано","",IF(L714="",IF(K714="",J714*M714,K714*M714),IF(MOD(M714,3)=0,M714*L714,K714*M714)))</f>
        <v>0</v>
      </c>
      <c r="O714" s="663" t="s">
        <v>28</v>
      </c>
      <c r="P714" s="300"/>
      <c r="Q714" s="300"/>
      <c r="R714" s="300"/>
      <c r="S714" s="300"/>
      <c r="T714" s="300"/>
      <c r="U714" s="300"/>
      <c r="V714" s="300"/>
      <c r="W714" s="300"/>
      <c r="X714" s="300"/>
      <c r="Y714" s="300"/>
      <c r="Z714" s="300"/>
      <c r="AA714" s="300"/>
      <c r="AB714" s="300"/>
      <c r="AC714" s="300"/>
      <c r="AD714" s="300"/>
      <c r="AE714" s="300"/>
      <c r="AF714" s="300"/>
      <c r="AG714" s="300"/>
      <c r="AH714" s="300"/>
      <c r="AI714" s="300"/>
      <c r="AJ714" s="300"/>
      <c r="AK714" s="300"/>
      <c r="AL714" s="300"/>
      <c r="AM714" s="300"/>
      <c r="AN714" s="300"/>
      <c r="AO714" s="300"/>
      <c r="AP714" s="300"/>
      <c r="AQ714" s="300"/>
      <c r="AR714" s="300"/>
      <c r="AS714" s="300"/>
      <c r="AT714" s="300"/>
      <c r="AU714" s="300"/>
      <c r="AV714" s="300"/>
      <c r="AW714" s="300"/>
      <c r="AX714" s="300"/>
      <c r="AY714" s="300"/>
      <c r="AZ714" s="300"/>
      <c r="BA714" s="300"/>
      <c r="BB714" s="300"/>
      <c r="BC714" s="300"/>
      <c r="BD714" s="300"/>
      <c r="BE714" s="300"/>
      <c r="BF714" s="300"/>
      <c r="BG714" s="300"/>
      <c r="BH714" s="300"/>
      <c r="BI714" s="300"/>
      <c r="BJ714" s="300"/>
      <c r="BK714" s="300"/>
      <c r="BL714" s="300"/>
      <c r="BM714" s="300"/>
      <c r="BN714" s="300"/>
      <c r="BO714" s="300"/>
      <c r="BP714" s="300"/>
      <c r="BQ714" s="300"/>
      <c r="BR714" s="300"/>
      <c r="BS714" s="300"/>
      <c r="BT714" s="300"/>
      <c r="BU714" s="300"/>
      <c r="BV714" s="300"/>
      <c r="BW714" s="300"/>
      <c r="BX714" s="300"/>
      <c r="BY714" s="300"/>
      <c r="BZ714" s="300"/>
      <c r="CA714" s="300"/>
      <c r="CB714" s="300"/>
      <c r="CC714" s="300"/>
      <c r="CD714" s="300"/>
      <c r="CE714" s="300"/>
      <c r="CF714" s="300"/>
      <c r="CG714" s="300"/>
      <c r="CH714" s="300"/>
      <c r="CI714" s="300"/>
      <c r="CJ714" s="300"/>
      <c r="CK714" s="300"/>
      <c r="CL714" s="300"/>
      <c r="CM714" s="300"/>
    </row>
    <row r="715" spans="1:91" ht="16.2" customHeight="1">
      <c r="A715" s="87"/>
      <c r="B715" s="99"/>
      <c r="C715" s="502" t="s">
        <v>228</v>
      </c>
      <c r="D715" s="344" t="s">
        <v>229</v>
      </c>
      <c r="E715" s="120" t="s">
        <v>1242</v>
      </c>
      <c r="F715" s="121" t="s">
        <v>26</v>
      </c>
      <c r="G715" s="120" t="s">
        <v>27</v>
      </c>
      <c r="H715" s="310"/>
      <c r="I715" s="311">
        <v>3</v>
      </c>
      <c r="J715" s="312">
        <v>501</v>
      </c>
      <c r="K715" s="320">
        <v>380</v>
      </c>
      <c r="L715" s="314" t="s">
        <v>1466</v>
      </c>
      <c r="M715" s="161"/>
      <c r="N715" s="147">
        <f t="shared" si="23"/>
        <v>0</v>
      </c>
      <c r="O715" s="663" t="s">
        <v>28</v>
      </c>
      <c r="P715" s="300"/>
      <c r="Q715" s="300"/>
      <c r="R715" s="300"/>
      <c r="S715" s="300"/>
      <c r="T715" s="300"/>
      <c r="U715" s="300"/>
      <c r="V715" s="300"/>
      <c r="W715" s="300"/>
      <c r="X715" s="300"/>
      <c r="Y715" s="300"/>
      <c r="Z715" s="300"/>
      <c r="AA715" s="300"/>
      <c r="AB715" s="300"/>
      <c r="AC715" s="300"/>
      <c r="AD715" s="300"/>
      <c r="AE715" s="300"/>
      <c r="AF715" s="300"/>
      <c r="AG715" s="300"/>
      <c r="AH715" s="300"/>
      <c r="AI715" s="300"/>
      <c r="AJ715" s="300"/>
      <c r="AK715" s="300"/>
      <c r="AL715" s="300"/>
      <c r="AM715" s="300"/>
      <c r="AN715" s="300"/>
      <c r="AO715" s="300"/>
      <c r="AP715" s="300"/>
      <c r="AQ715" s="300"/>
      <c r="AR715" s="300"/>
      <c r="AS715" s="300"/>
      <c r="AT715" s="300"/>
      <c r="AU715" s="300"/>
      <c r="AV715" s="300"/>
      <c r="AW715" s="300"/>
      <c r="AX715" s="300"/>
      <c r="AY715" s="300"/>
      <c r="AZ715" s="300"/>
      <c r="BA715" s="300"/>
      <c r="BB715" s="300"/>
      <c r="BC715" s="300"/>
      <c r="BD715" s="300"/>
      <c r="BE715" s="300"/>
      <c r="BF715" s="300"/>
      <c r="BG715" s="300"/>
      <c r="BH715" s="300"/>
      <c r="BI715" s="300"/>
      <c r="BJ715" s="300"/>
      <c r="BK715" s="300"/>
      <c r="BL715" s="300"/>
      <c r="BM715" s="300"/>
      <c r="BN715" s="300"/>
      <c r="BO715" s="300"/>
      <c r="BP715" s="300"/>
      <c r="BQ715" s="300"/>
      <c r="BR715" s="300"/>
      <c r="BS715" s="300"/>
      <c r="BT715" s="300"/>
      <c r="BU715" s="300"/>
      <c r="BV715" s="300"/>
      <c r="BW715" s="300"/>
      <c r="BX715" s="300"/>
      <c r="BY715" s="300"/>
      <c r="BZ715" s="300"/>
      <c r="CA715" s="300"/>
      <c r="CB715" s="300"/>
      <c r="CC715" s="300"/>
      <c r="CD715" s="300"/>
      <c r="CE715" s="300"/>
      <c r="CF715" s="300"/>
      <c r="CG715" s="300"/>
      <c r="CH715" s="300"/>
      <c r="CI715" s="300"/>
      <c r="CJ715" s="300"/>
      <c r="CK715" s="300"/>
      <c r="CL715" s="300"/>
      <c r="CM715" s="300"/>
    </row>
    <row r="716" spans="1:91" ht="16.2" customHeight="1">
      <c r="A716" s="87"/>
      <c r="B716" s="99"/>
      <c r="C716" s="502" t="s">
        <v>1614</v>
      </c>
      <c r="D716" s="344" t="s">
        <v>1615</v>
      </c>
      <c r="E716" s="310" t="s">
        <v>1242</v>
      </c>
      <c r="F716" s="311" t="s">
        <v>26</v>
      </c>
      <c r="G716" s="310" t="s">
        <v>35</v>
      </c>
      <c r="H716" s="310"/>
      <c r="I716" s="311">
        <v>5</v>
      </c>
      <c r="J716" s="312"/>
      <c r="K716" s="688">
        <v>411</v>
      </c>
      <c r="L716" s="314"/>
      <c r="M716" s="161"/>
      <c r="N716" s="147">
        <f t="shared" si="23"/>
        <v>0</v>
      </c>
      <c r="O716" s="663" t="s">
        <v>28</v>
      </c>
      <c r="P716" s="300"/>
      <c r="Q716" s="300"/>
      <c r="R716" s="300"/>
      <c r="S716" s="300"/>
      <c r="T716" s="300"/>
      <c r="U716" s="300"/>
      <c r="V716" s="300"/>
      <c r="W716" s="300"/>
      <c r="X716" s="300"/>
      <c r="Y716" s="300"/>
      <c r="Z716" s="300"/>
      <c r="AA716" s="300"/>
      <c r="AB716" s="300"/>
      <c r="AC716" s="300"/>
      <c r="AD716" s="300"/>
      <c r="AE716" s="300"/>
      <c r="AF716" s="300"/>
      <c r="AG716" s="300"/>
      <c r="AH716" s="300"/>
      <c r="AI716" s="300"/>
      <c r="AJ716" s="300"/>
      <c r="AK716" s="300"/>
      <c r="AL716" s="300"/>
      <c r="AM716" s="300"/>
      <c r="AN716" s="300"/>
      <c r="AO716" s="300"/>
      <c r="AP716" s="300"/>
      <c r="AQ716" s="300"/>
      <c r="AR716" s="300"/>
      <c r="AS716" s="300"/>
      <c r="AT716" s="300"/>
      <c r="AU716" s="300"/>
      <c r="AV716" s="300"/>
      <c r="AW716" s="300"/>
      <c r="AX716" s="300"/>
      <c r="AY716" s="300"/>
      <c r="AZ716" s="300"/>
      <c r="BA716" s="300"/>
      <c r="BB716" s="300"/>
      <c r="BC716" s="300"/>
      <c r="BD716" s="300"/>
      <c r="BE716" s="300"/>
      <c r="BF716" s="300"/>
      <c r="BG716" s="300"/>
      <c r="BH716" s="300"/>
      <c r="BI716" s="300"/>
      <c r="BJ716" s="300"/>
      <c r="BK716" s="300"/>
      <c r="BL716" s="300"/>
      <c r="BM716" s="300"/>
      <c r="BN716" s="300"/>
      <c r="BO716" s="300"/>
      <c r="BP716" s="300"/>
      <c r="BQ716" s="300"/>
      <c r="BR716" s="300"/>
      <c r="BS716" s="300"/>
      <c r="BT716" s="300"/>
      <c r="BU716" s="300"/>
      <c r="BV716" s="300"/>
      <c r="BW716" s="300"/>
      <c r="BX716" s="300"/>
      <c r="BY716" s="300"/>
      <c r="BZ716" s="300"/>
      <c r="CA716" s="300"/>
      <c r="CB716" s="300"/>
      <c r="CC716" s="300"/>
      <c r="CD716" s="300"/>
      <c r="CE716" s="300"/>
      <c r="CF716" s="300"/>
      <c r="CG716" s="300"/>
      <c r="CH716" s="300"/>
      <c r="CI716" s="300"/>
      <c r="CJ716" s="300"/>
      <c r="CK716" s="300"/>
      <c r="CL716" s="300"/>
      <c r="CM716" s="300"/>
    </row>
    <row r="717" spans="1:91" ht="16.2" customHeight="1">
      <c r="A717" s="87"/>
      <c r="B717" s="99"/>
      <c r="C717" s="502" t="s">
        <v>242</v>
      </c>
      <c r="D717" s="344" t="s">
        <v>243</v>
      </c>
      <c r="E717" s="310" t="s">
        <v>1242</v>
      </c>
      <c r="F717" s="311" t="s">
        <v>26</v>
      </c>
      <c r="G717" s="310" t="s">
        <v>35</v>
      </c>
      <c r="H717" s="120"/>
      <c r="I717" s="121">
        <v>5</v>
      </c>
      <c r="J717" s="131">
        <v>411</v>
      </c>
      <c r="K717" s="155">
        <v>300</v>
      </c>
      <c r="L717" s="154" t="s">
        <v>1466</v>
      </c>
      <c r="M717" s="162"/>
      <c r="N717" s="147">
        <f t="shared" si="23"/>
        <v>0</v>
      </c>
      <c r="O717" s="663" t="s">
        <v>1462</v>
      </c>
      <c r="P717" s="300"/>
      <c r="Q717" s="300"/>
      <c r="R717" s="300"/>
      <c r="S717" s="300"/>
      <c r="T717" s="300"/>
      <c r="U717" s="300"/>
      <c r="V717" s="300"/>
      <c r="W717" s="300"/>
      <c r="X717" s="300"/>
      <c r="Y717" s="300"/>
      <c r="Z717" s="300"/>
      <c r="AA717" s="300"/>
      <c r="AB717" s="300"/>
      <c r="AC717" s="300"/>
      <c r="AD717" s="300"/>
      <c r="AE717" s="300"/>
      <c r="AF717" s="300"/>
      <c r="AG717" s="300"/>
      <c r="AH717" s="300"/>
      <c r="AI717" s="300"/>
      <c r="AJ717" s="300"/>
      <c r="AK717" s="300"/>
      <c r="AL717" s="300"/>
      <c r="AM717" s="300"/>
      <c r="AN717" s="300"/>
      <c r="AO717" s="300"/>
      <c r="AP717" s="300"/>
      <c r="AQ717" s="300"/>
      <c r="AR717" s="300"/>
      <c r="AS717" s="300"/>
      <c r="AT717" s="300"/>
      <c r="AU717" s="300"/>
      <c r="AV717" s="300"/>
      <c r="AW717" s="300"/>
      <c r="AX717" s="300"/>
      <c r="AY717" s="300"/>
      <c r="AZ717" s="300"/>
      <c r="BA717" s="300"/>
      <c r="BB717" s="300"/>
      <c r="BC717" s="300"/>
      <c r="BD717" s="300"/>
      <c r="BE717" s="300"/>
      <c r="BF717" s="300"/>
      <c r="BG717" s="300"/>
      <c r="BH717" s="300"/>
      <c r="BI717" s="300"/>
      <c r="BJ717" s="300"/>
      <c r="BK717" s="300"/>
      <c r="BL717" s="300"/>
      <c r="BM717" s="300"/>
      <c r="BN717" s="300"/>
      <c r="BO717" s="300"/>
      <c r="BP717" s="300"/>
      <c r="BQ717" s="300"/>
      <c r="BR717" s="300"/>
      <c r="BS717" s="300"/>
      <c r="BT717" s="300"/>
      <c r="BU717" s="300"/>
      <c r="BV717" s="300"/>
      <c r="BW717" s="300"/>
      <c r="BX717" s="300"/>
      <c r="BY717" s="300"/>
      <c r="BZ717" s="300"/>
      <c r="CA717" s="300"/>
      <c r="CB717" s="300"/>
      <c r="CC717" s="300"/>
      <c r="CD717" s="300"/>
      <c r="CE717" s="300"/>
      <c r="CF717" s="300"/>
      <c r="CG717" s="300"/>
      <c r="CH717" s="300"/>
      <c r="CI717" s="300"/>
      <c r="CJ717" s="300"/>
      <c r="CK717" s="300"/>
      <c r="CL717" s="300"/>
      <c r="CM717" s="300"/>
    </row>
    <row r="718" spans="1:91" ht="16.2" customHeight="1">
      <c r="A718" s="87"/>
      <c r="B718" s="99"/>
      <c r="C718" s="457" t="s">
        <v>244</v>
      </c>
      <c r="D718" s="119" t="s">
        <v>245</v>
      </c>
      <c r="E718" s="120" t="s">
        <v>1242</v>
      </c>
      <c r="F718" s="121" t="s">
        <v>26</v>
      </c>
      <c r="G718" s="120" t="s">
        <v>35</v>
      </c>
      <c r="H718" s="120"/>
      <c r="I718" s="121">
        <v>5</v>
      </c>
      <c r="J718" s="131">
        <v>411</v>
      </c>
      <c r="K718" s="155">
        <v>300</v>
      </c>
      <c r="L718" s="156" t="s">
        <v>1466</v>
      </c>
      <c r="M718" s="161"/>
      <c r="N718" s="147">
        <f t="shared" si="23"/>
        <v>0</v>
      </c>
      <c r="O718" s="663" t="s">
        <v>28</v>
      </c>
      <c r="P718" s="300"/>
      <c r="Q718" s="300"/>
      <c r="R718" s="300"/>
      <c r="S718" s="300"/>
      <c r="T718" s="300"/>
      <c r="U718" s="300"/>
      <c r="V718" s="300"/>
      <c r="W718" s="300"/>
      <c r="X718" s="300"/>
      <c r="Y718" s="300"/>
      <c r="Z718" s="300"/>
      <c r="AA718" s="300"/>
      <c r="AB718" s="300"/>
      <c r="AC718" s="300"/>
      <c r="AD718" s="300"/>
      <c r="AE718" s="300"/>
      <c r="AF718" s="300"/>
      <c r="AG718" s="300"/>
      <c r="AH718" s="300"/>
      <c r="AI718" s="300"/>
      <c r="AJ718" s="300"/>
      <c r="AK718" s="300"/>
      <c r="AL718" s="300"/>
      <c r="AM718" s="300"/>
      <c r="AN718" s="300"/>
      <c r="AO718" s="300"/>
      <c r="AP718" s="300"/>
      <c r="AQ718" s="300"/>
      <c r="AR718" s="300"/>
      <c r="AS718" s="300"/>
      <c r="AT718" s="300"/>
      <c r="AU718" s="300"/>
      <c r="AV718" s="300"/>
      <c r="AW718" s="300"/>
      <c r="AX718" s="300"/>
      <c r="AY718" s="300"/>
      <c r="AZ718" s="300"/>
      <c r="BA718" s="300"/>
      <c r="BB718" s="300"/>
      <c r="BC718" s="300"/>
      <c r="BD718" s="300"/>
      <c r="BE718" s="300"/>
      <c r="BF718" s="300"/>
      <c r="BG718" s="300"/>
      <c r="BH718" s="300"/>
      <c r="BI718" s="300"/>
      <c r="BJ718" s="300"/>
      <c r="BK718" s="300"/>
      <c r="BL718" s="300"/>
      <c r="BM718" s="300"/>
      <c r="BN718" s="300"/>
      <c r="BO718" s="300"/>
      <c r="BP718" s="300"/>
      <c r="BQ718" s="300"/>
      <c r="BR718" s="300"/>
      <c r="BS718" s="300"/>
      <c r="BT718" s="300"/>
      <c r="BU718" s="300"/>
      <c r="BV718" s="300"/>
      <c r="BW718" s="300"/>
      <c r="BX718" s="300"/>
      <c r="BY718" s="300"/>
      <c r="BZ718" s="300"/>
      <c r="CA718" s="300"/>
      <c r="CB718" s="300"/>
      <c r="CC718" s="300"/>
      <c r="CD718" s="300"/>
      <c r="CE718" s="300"/>
      <c r="CF718" s="300"/>
      <c r="CG718" s="300"/>
      <c r="CH718" s="300"/>
      <c r="CI718" s="300"/>
      <c r="CJ718" s="300"/>
      <c r="CK718" s="300"/>
      <c r="CL718" s="300"/>
      <c r="CM718" s="300"/>
    </row>
    <row r="719" spans="1:91" ht="16.2" customHeight="1">
      <c r="A719" s="68"/>
      <c r="B719" s="100">
        <v>230</v>
      </c>
      <c r="C719" s="457" t="s">
        <v>246</v>
      </c>
      <c r="D719" s="119" t="s">
        <v>247</v>
      </c>
      <c r="E719" s="120" t="s">
        <v>1242</v>
      </c>
      <c r="F719" s="121" t="s">
        <v>26</v>
      </c>
      <c r="G719" s="120" t="s">
        <v>35</v>
      </c>
      <c r="H719" s="120"/>
      <c r="I719" s="121">
        <v>5</v>
      </c>
      <c r="J719" s="131">
        <v>411</v>
      </c>
      <c r="K719" s="155">
        <v>300</v>
      </c>
      <c r="L719" s="156" t="s">
        <v>1466</v>
      </c>
      <c r="M719" s="161"/>
      <c r="N719" s="147">
        <f t="shared" si="23"/>
        <v>0</v>
      </c>
      <c r="O719" s="663" t="s">
        <v>28</v>
      </c>
      <c r="P719" s="300"/>
      <c r="Q719" s="300"/>
      <c r="R719" s="300"/>
      <c r="S719" s="300"/>
      <c r="T719" s="300"/>
      <c r="U719" s="300"/>
      <c r="V719" s="300"/>
      <c r="W719" s="300"/>
      <c r="X719" s="300"/>
      <c r="Y719" s="300"/>
      <c r="Z719" s="300"/>
      <c r="AA719" s="300"/>
      <c r="AB719" s="300"/>
      <c r="AC719" s="300"/>
      <c r="AD719" s="300"/>
      <c r="AE719" s="300"/>
      <c r="AF719" s="300"/>
      <c r="AG719" s="300"/>
      <c r="AH719" s="300"/>
      <c r="AI719" s="300"/>
      <c r="AJ719" s="300"/>
      <c r="AK719" s="300"/>
      <c r="AL719" s="300"/>
      <c r="AM719" s="300"/>
      <c r="AN719" s="300"/>
      <c r="AO719" s="300"/>
      <c r="AP719" s="300"/>
      <c r="AQ719" s="300"/>
      <c r="AR719" s="300"/>
      <c r="AS719" s="300"/>
      <c r="AT719" s="300"/>
      <c r="AU719" s="300"/>
      <c r="AV719" s="300"/>
      <c r="AW719" s="300"/>
      <c r="AX719" s="300"/>
      <c r="AY719" s="300"/>
      <c r="AZ719" s="300"/>
      <c r="BA719" s="300"/>
      <c r="BB719" s="300"/>
      <c r="BC719" s="300"/>
      <c r="BD719" s="300"/>
      <c r="BE719" s="300"/>
      <c r="BF719" s="300"/>
      <c r="BG719" s="300"/>
      <c r="BH719" s="300"/>
      <c r="BI719" s="300"/>
      <c r="BJ719" s="300"/>
      <c r="BK719" s="300"/>
      <c r="BL719" s="300"/>
      <c r="BM719" s="300"/>
      <c r="BN719" s="300"/>
      <c r="BO719" s="300"/>
      <c r="BP719" s="300"/>
      <c r="BQ719" s="300"/>
      <c r="BR719" s="300"/>
      <c r="BS719" s="300"/>
      <c r="BT719" s="300"/>
      <c r="BU719" s="300"/>
      <c r="BV719" s="300"/>
      <c r="BW719" s="300"/>
      <c r="BX719" s="300"/>
      <c r="BY719" s="300"/>
      <c r="BZ719" s="300"/>
      <c r="CA719" s="300"/>
      <c r="CB719" s="300"/>
      <c r="CC719" s="300"/>
      <c r="CD719" s="300"/>
      <c r="CE719" s="300"/>
      <c r="CF719" s="300"/>
      <c r="CG719" s="300"/>
      <c r="CH719" s="300"/>
      <c r="CI719" s="300"/>
      <c r="CJ719" s="300"/>
      <c r="CK719" s="300"/>
      <c r="CL719" s="300"/>
      <c r="CM719" s="300"/>
    </row>
    <row r="720" spans="1:91" ht="16.2" customHeight="1">
      <c r="A720" s="77"/>
      <c r="B720" s="100">
        <v>230</v>
      </c>
      <c r="C720" s="457" t="s">
        <v>248</v>
      </c>
      <c r="D720" s="119" t="s">
        <v>249</v>
      </c>
      <c r="E720" s="120" t="s">
        <v>1242</v>
      </c>
      <c r="F720" s="121" t="s">
        <v>26</v>
      </c>
      <c r="G720" s="120" t="s">
        <v>38</v>
      </c>
      <c r="H720" s="120"/>
      <c r="I720" s="121">
        <v>3</v>
      </c>
      <c r="J720" s="131">
        <v>500</v>
      </c>
      <c r="K720" s="155">
        <v>300</v>
      </c>
      <c r="L720" s="156" t="s">
        <v>1466</v>
      </c>
      <c r="M720" s="161"/>
      <c r="N720" s="147">
        <f t="shared" si="23"/>
        <v>0</v>
      </c>
      <c r="O720" s="663" t="s">
        <v>39</v>
      </c>
    </row>
    <row r="721" spans="1:15" ht="16.2" customHeight="1">
      <c r="A721" s="87"/>
      <c r="B721" s="99"/>
      <c r="C721" s="457" t="s">
        <v>252</v>
      </c>
      <c r="D721" s="119" t="s">
        <v>253</v>
      </c>
      <c r="E721" s="120" t="s">
        <v>1242</v>
      </c>
      <c r="F721" s="121" t="s">
        <v>26</v>
      </c>
      <c r="G721" s="120" t="s">
        <v>38</v>
      </c>
      <c r="H721" s="120"/>
      <c r="I721" s="121">
        <v>3</v>
      </c>
      <c r="J721" s="131">
        <v>500</v>
      </c>
      <c r="K721" s="155">
        <v>300</v>
      </c>
      <c r="L721" s="156" t="s">
        <v>1466</v>
      </c>
      <c r="M721" s="161"/>
      <c r="N721" s="147">
        <f t="shared" si="23"/>
        <v>0</v>
      </c>
      <c r="O721" s="663" t="s">
        <v>39</v>
      </c>
    </row>
    <row r="722" spans="1:15" ht="16.2" customHeight="1" thickBot="1">
      <c r="A722" s="92"/>
      <c r="B722" s="98">
        <v>356</v>
      </c>
      <c r="C722" s="493" t="s">
        <v>254</v>
      </c>
      <c r="D722" s="494" t="s">
        <v>255</v>
      </c>
      <c r="E722" s="495" t="s">
        <v>1242</v>
      </c>
      <c r="F722" s="465" t="s">
        <v>26</v>
      </c>
      <c r="G722" s="495" t="s">
        <v>35</v>
      </c>
      <c r="H722" s="495"/>
      <c r="I722" s="465">
        <v>5</v>
      </c>
      <c r="J722" s="286">
        <v>411</v>
      </c>
      <c r="K722" s="468">
        <v>300</v>
      </c>
      <c r="L722" s="288" t="s">
        <v>1466</v>
      </c>
      <c r="M722" s="289"/>
      <c r="N722" s="469">
        <f t="shared" si="23"/>
        <v>0</v>
      </c>
      <c r="O722" s="470" t="s">
        <v>28</v>
      </c>
    </row>
    <row r="723" spans="1:15" ht="16.2" hidden="1" customHeight="1">
      <c r="A723" s="64"/>
      <c r="B723" s="96">
        <v>231</v>
      </c>
      <c r="C723" s="415" t="s">
        <v>256</v>
      </c>
      <c r="D723" s="416" t="s">
        <v>257</v>
      </c>
      <c r="E723" s="417" t="s">
        <v>1242</v>
      </c>
      <c r="F723" s="388" t="s">
        <v>26</v>
      </c>
      <c r="G723" s="408" t="s">
        <v>35</v>
      </c>
      <c r="H723" s="408"/>
      <c r="I723" s="408">
        <v>5</v>
      </c>
      <c r="J723" s="418">
        <v>411</v>
      </c>
      <c r="K723" s="391">
        <v>300</v>
      </c>
      <c r="L723" s="390" t="s">
        <v>1466</v>
      </c>
      <c r="M723" s="392"/>
      <c r="N723" s="366">
        <f t="shared" si="23"/>
        <v>0</v>
      </c>
      <c r="O723" s="393" t="s">
        <v>28</v>
      </c>
    </row>
    <row r="724" spans="1:15" ht="16.2" customHeight="1" thickBot="1">
      <c r="A724" s="68"/>
      <c r="B724" s="100">
        <v>232</v>
      </c>
      <c r="C724" s="621" t="s">
        <v>258</v>
      </c>
      <c r="D724" s="622" t="s">
        <v>259</v>
      </c>
      <c r="E724" s="600" t="s">
        <v>1242</v>
      </c>
      <c r="F724" s="474" t="s">
        <v>26</v>
      </c>
      <c r="G724" s="600" t="s">
        <v>35</v>
      </c>
      <c r="H724" s="600"/>
      <c r="I724" s="474">
        <v>5</v>
      </c>
      <c r="J724" s="666">
        <v>411</v>
      </c>
      <c r="K724" s="478">
        <v>300</v>
      </c>
      <c r="L724" s="689" t="s">
        <v>1466</v>
      </c>
      <c r="M724" s="479"/>
      <c r="N724" s="480">
        <f t="shared" si="23"/>
        <v>0</v>
      </c>
      <c r="O724" s="481" t="s">
        <v>28</v>
      </c>
    </row>
    <row r="725" spans="1:15" s="36" customFormat="1" ht="16.2" hidden="1" customHeight="1">
      <c r="A725" s="68"/>
      <c r="B725" s="100">
        <v>233</v>
      </c>
      <c r="C725" s="385" t="s">
        <v>260</v>
      </c>
      <c r="D725" s="386" t="s">
        <v>261</v>
      </c>
      <c r="E725" s="387" t="s">
        <v>1242</v>
      </c>
      <c r="F725" s="388" t="s">
        <v>26</v>
      </c>
      <c r="G725" s="387" t="s">
        <v>35</v>
      </c>
      <c r="H725" s="387"/>
      <c r="I725" s="388">
        <v>5</v>
      </c>
      <c r="J725" s="394">
        <v>411</v>
      </c>
      <c r="K725" s="391">
        <v>300</v>
      </c>
      <c r="L725" s="390" t="s">
        <v>1466</v>
      </c>
      <c r="M725" s="392"/>
      <c r="N725" s="366" t="str">
        <f t="shared" si="23"/>
        <v/>
      </c>
      <c r="O725" s="393" t="s">
        <v>47</v>
      </c>
    </row>
    <row r="726" spans="1:15" ht="16.2" customHeight="1">
      <c r="A726" s="80"/>
      <c r="B726" s="105"/>
      <c r="C726" s="447" t="s">
        <v>289</v>
      </c>
      <c r="D726" s="609" t="s">
        <v>290</v>
      </c>
      <c r="E726" s="610" t="s">
        <v>1242</v>
      </c>
      <c r="F726" s="611" t="s">
        <v>26</v>
      </c>
      <c r="G726" s="610" t="s">
        <v>27</v>
      </c>
      <c r="H726" s="610"/>
      <c r="I726" s="611">
        <v>3</v>
      </c>
      <c r="J726" s="659">
        <v>711</v>
      </c>
      <c r="K726" s="670">
        <v>609</v>
      </c>
      <c r="L726" s="667" t="s">
        <v>1466</v>
      </c>
      <c r="M726" s="661"/>
      <c r="N726" s="662">
        <f t="shared" si="23"/>
        <v>0</v>
      </c>
      <c r="O726" s="456" t="s">
        <v>28</v>
      </c>
    </row>
    <row r="727" spans="1:15" ht="16.2" customHeight="1">
      <c r="A727" s="80"/>
      <c r="B727" s="105"/>
      <c r="C727" s="457" t="s">
        <v>291</v>
      </c>
      <c r="D727" s="119" t="s">
        <v>292</v>
      </c>
      <c r="E727" s="120" t="s">
        <v>1242</v>
      </c>
      <c r="F727" s="121" t="s">
        <v>26</v>
      </c>
      <c r="G727" s="120" t="s">
        <v>27</v>
      </c>
      <c r="H727" s="120"/>
      <c r="I727" s="121">
        <v>3</v>
      </c>
      <c r="J727" s="131">
        <v>544</v>
      </c>
      <c r="K727" s="154">
        <v>498</v>
      </c>
      <c r="L727" s="156" t="s">
        <v>1466</v>
      </c>
      <c r="M727" s="161"/>
      <c r="N727" s="147">
        <f t="shared" si="23"/>
        <v>0</v>
      </c>
      <c r="O727" s="663" t="s">
        <v>28</v>
      </c>
    </row>
    <row r="728" spans="1:15" ht="16.2" customHeight="1">
      <c r="A728" s="92"/>
      <c r="B728" s="98"/>
      <c r="C728" s="457" t="s">
        <v>293</v>
      </c>
      <c r="D728" s="119" t="s">
        <v>294</v>
      </c>
      <c r="E728" s="120" t="s">
        <v>1242</v>
      </c>
      <c r="F728" s="121" t="s">
        <v>26</v>
      </c>
      <c r="G728" s="120" t="s">
        <v>27</v>
      </c>
      <c r="H728" s="120"/>
      <c r="I728" s="121">
        <v>3</v>
      </c>
      <c r="J728" s="131">
        <v>544</v>
      </c>
      <c r="K728" s="154">
        <v>498</v>
      </c>
      <c r="L728" s="156" t="s">
        <v>1466</v>
      </c>
      <c r="M728" s="161"/>
      <c r="N728" s="147">
        <f t="shared" si="23"/>
        <v>0</v>
      </c>
      <c r="O728" s="663" t="s">
        <v>28</v>
      </c>
    </row>
    <row r="729" spans="1:15" s="36" customFormat="1" ht="16.2" customHeight="1">
      <c r="A729" s="67"/>
      <c r="B729" s="97"/>
      <c r="C729" s="457" t="s">
        <v>295</v>
      </c>
      <c r="D729" s="119" t="s">
        <v>296</v>
      </c>
      <c r="E729" s="120" t="s">
        <v>1242</v>
      </c>
      <c r="F729" s="121" t="s">
        <v>26</v>
      </c>
      <c r="G729" s="120" t="s">
        <v>27</v>
      </c>
      <c r="H729" s="120"/>
      <c r="I729" s="121">
        <v>3</v>
      </c>
      <c r="J729" s="131">
        <v>544</v>
      </c>
      <c r="K729" s="154">
        <v>498</v>
      </c>
      <c r="L729" s="156" t="s">
        <v>1466</v>
      </c>
      <c r="M729" s="161"/>
      <c r="N729" s="147">
        <f t="shared" si="23"/>
        <v>0</v>
      </c>
      <c r="O729" s="663" t="s">
        <v>28</v>
      </c>
    </row>
    <row r="730" spans="1:15" s="36" customFormat="1" ht="16.2" customHeight="1">
      <c r="A730" s="66"/>
      <c r="B730" s="97">
        <v>354</v>
      </c>
      <c r="C730" s="457" t="s">
        <v>300</v>
      </c>
      <c r="D730" s="119" t="s">
        <v>301</v>
      </c>
      <c r="E730" s="120" t="s">
        <v>1242</v>
      </c>
      <c r="F730" s="121" t="s">
        <v>26</v>
      </c>
      <c r="G730" s="120" t="s">
        <v>27</v>
      </c>
      <c r="H730" s="120"/>
      <c r="I730" s="121">
        <v>3</v>
      </c>
      <c r="J730" s="131">
        <v>544</v>
      </c>
      <c r="K730" s="154">
        <v>498</v>
      </c>
      <c r="L730" s="156" t="s">
        <v>1466</v>
      </c>
      <c r="M730" s="161"/>
      <c r="N730" s="147">
        <f t="shared" si="23"/>
        <v>0</v>
      </c>
      <c r="O730" s="663" t="s">
        <v>28</v>
      </c>
    </row>
    <row r="731" spans="1:15" s="36" customFormat="1" ht="16.2" customHeight="1" thickBot="1">
      <c r="A731" s="67"/>
      <c r="B731" s="97"/>
      <c r="C731" s="493" t="s">
        <v>1344</v>
      </c>
      <c r="D731" s="494" t="s">
        <v>1345</v>
      </c>
      <c r="E731" s="495" t="s">
        <v>1242</v>
      </c>
      <c r="F731" s="465" t="s">
        <v>65</v>
      </c>
      <c r="G731" s="495" t="s">
        <v>70</v>
      </c>
      <c r="H731" s="495"/>
      <c r="I731" s="465">
        <v>3</v>
      </c>
      <c r="J731" s="286">
        <v>280</v>
      </c>
      <c r="K731" s="287">
        <v>280</v>
      </c>
      <c r="L731" s="288" t="s">
        <v>1466</v>
      </c>
      <c r="M731" s="289"/>
      <c r="N731" s="469">
        <f t="shared" si="23"/>
        <v>0</v>
      </c>
      <c r="O731" s="470" t="s">
        <v>1402</v>
      </c>
    </row>
    <row r="732" spans="1:15" s="36" customFormat="1" ht="16.2" hidden="1" customHeight="1">
      <c r="A732" s="66"/>
      <c r="B732" s="97">
        <v>237</v>
      </c>
      <c r="C732" s="415" t="s">
        <v>1243</v>
      </c>
      <c r="D732" s="416" t="s">
        <v>1244</v>
      </c>
      <c r="E732" s="387" t="s">
        <v>1242</v>
      </c>
      <c r="F732" s="388" t="s">
        <v>65</v>
      </c>
      <c r="G732" s="408" t="s">
        <v>1245</v>
      </c>
      <c r="H732" s="408"/>
      <c r="I732" s="408">
        <v>3</v>
      </c>
      <c r="J732" s="418">
        <v>120</v>
      </c>
      <c r="K732" s="390">
        <v>120</v>
      </c>
      <c r="L732" s="390" t="s">
        <v>1466</v>
      </c>
      <c r="M732" s="392"/>
      <c r="N732" s="366" t="str">
        <f t="shared" si="23"/>
        <v/>
      </c>
      <c r="O732" s="393" t="s">
        <v>47</v>
      </c>
    </row>
    <row r="733" spans="1:15" s="36" customFormat="1" ht="16.2" customHeight="1">
      <c r="A733" s="67"/>
      <c r="B733" s="97"/>
      <c r="C733" s="497" t="s">
        <v>309</v>
      </c>
      <c r="D733" s="588" t="s">
        <v>310</v>
      </c>
      <c r="E733" s="610" t="s">
        <v>1242</v>
      </c>
      <c r="F733" s="611" t="s">
        <v>65</v>
      </c>
      <c r="G733" s="590" t="s">
        <v>27</v>
      </c>
      <c r="H733" s="590"/>
      <c r="I733" s="590">
        <v>3</v>
      </c>
      <c r="J733" s="673">
        <v>280</v>
      </c>
      <c r="K733" s="670">
        <v>280</v>
      </c>
      <c r="L733" s="667" t="s">
        <v>1466</v>
      </c>
      <c r="M733" s="661"/>
      <c r="N733" s="662">
        <f t="shared" si="23"/>
        <v>0</v>
      </c>
      <c r="O733" s="456" t="s">
        <v>1404</v>
      </c>
    </row>
    <row r="734" spans="1:15" ht="16.2" customHeight="1">
      <c r="A734" s="92" t="s">
        <v>421</v>
      </c>
      <c r="B734" s="98">
        <v>681</v>
      </c>
      <c r="C734" s="484" t="s">
        <v>311</v>
      </c>
      <c r="D734" s="123" t="s">
        <v>312</v>
      </c>
      <c r="E734" s="120" t="s">
        <v>1242</v>
      </c>
      <c r="F734" s="121" t="s">
        <v>65</v>
      </c>
      <c r="G734" s="122" t="s">
        <v>27</v>
      </c>
      <c r="H734" s="122"/>
      <c r="I734" s="122">
        <v>3</v>
      </c>
      <c r="J734" s="132">
        <v>280</v>
      </c>
      <c r="K734" s="154">
        <v>280</v>
      </c>
      <c r="L734" s="156" t="s">
        <v>1466</v>
      </c>
      <c r="M734" s="161"/>
      <c r="N734" s="147">
        <f t="shared" si="23"/>
        <v>0</v>
      </c>
      <c r="O734" s="663" t="s">
        <v>1404</v>
      </c>
    </row>
    <row r="735" spans="1:15" ht="16.2" customHeight="1">
      <c r="A735" s="92"/>
      <c r="B735" s="98">
        <v>504</v>
      </c>
      <c r="C735" s="484" t="s">
        <v>1346</v>
      </c>
      <c r="D735" s="123" t="s">
        <v>1347</v>
      </c>
      <c r="E735" s="120" t="s">
        <v>1242</v>
      </c>
      <c r="F735" s="121" t="s">
        <v>65</v>
      </c>
      <c r="G735" s="122" t="s">
        <v>70</v>
      </c>
      <c r="H735" s="122"/>
      <c r="I735" s="122">
        <v>3</v>
      </c>
      <c r="J735" s="132">
        <v>280</v>
      </c>
      <c r="K735" s="154">
        <v>280</v>
      </c>
      <c r="L735" s="156" t="s">
        <v>1466</v>
      </c>
      <c r="M735" s="161"/>
      <c r="N735" s="147">
        <f t="shared" si="23"/>
        <v>0</v>
      </c>
      <c r="O735" s="663" t="s">
        <v>1402</v>
      </c>
    </row>
    <row r="736" spans="1:15" ht="16.2" customHeight="1">
      <c r="A736" s="92"/>
      <c r="B736" s="98">
        <v>505</v>
      </c>
      <c r="C736" s="484" t="s">
        <v>1348</v>
      </c>
      <c r="D736" s="123" t="s">
        <v>1349</v>
      </c>
      <c r="E736" s="120" t="s">
        <v>1242</v>
      </c>
      <c r="F736" s="121" t="s">
        <v>65</v>
      </c>
      <c r="G736" s="122" t="s">
        <v>70</v>
      </c>
      <c r="H736" s="122"/>
      <c r="I736" s="122">
        <v>3</v>
      </c>
      <c r="J736" s="132">
        <v>280</v>
      </c>
      <c r="K736" s="154">
        <v>280</v>
      </c>
      <c r="L736" s="156" t="s">
        <v>1466</v>
      </c>
      <c r="M736" s="161"/>
      <c r="N736" s="147">
        <f t="shared" si="23"/>
        <v>0</v>
      </c>
      <c r="O736" s="663" t="s">
        <v>1403</v>
      </c>
    </row>
    <row r="737" spans="1:15" ht="16.2" customHeight="1">
      <c r="A737" s="92"/>
      <c r="B737" s="98">
        <v>506</v>
      </c>
      <c r="C737" s="484" t="s">
        <v>317</v>
      </c>
      <c r="D737" s="123" t="s">
        <v>318</v>
      </c>
      <c r="E737" s="120" t="s">
        <v>1242</v>
      </c>
      <c r="F737" s="121" t="s">
        <v>26</v>
      </c>
      <c r="G737" s="122" t="s">
        <v>27</v>
      </c>
      <c r="H737" s="122"/>
      <c r="I737" s="122">
        <v>3</v>
      </c>
      <c r="J737" s="132">
        <v>650</v>
      </c>
      <c r="K737" s="154">
        <v>556</v>
      </c>
      <c r="L737" s="156" t="s">
        <v>1466</v>
      </c>
      <c r="M737" s="161"/>
      <c r="N737" s="147">
        <f t="shared" si="23"/>
        <v>0</v>
      </c>
      <c r="O737" s="663" t="s">
        <v>28</v>
      </c>
    </row>
    <row r="738" spans="1:15" ht="16.2" customHeight="1">
      <c r="A738" s="92"/>
      <c r="B738" s="98"/>
      <c r="C738" s="484" t="s">
        <v>319</v>
      </c>
      <c r="D738" s="123" t="s">
        <v>320</v>
      </c>
      <c r="E738" s="120" t="s">
        <v>1242</v>
      </c>
      <c r="F738" s="121" t="s">
        <v>65</v>
      </c>
      <c r="G738" s="122" t="s">
        <v>302</v>
      </c>
      <c r="H738" s="122"/>
      <c r="I738" s="122">
        <v>1</v>
      </c>
      <c r="J738" s="132">
        <v>450</v>
      </c>
      <c r="K738" s="154">
        <v>450</v>
      </c>
      <c r="L738" s="156" t="s">
        <v>1466</v>
      </c>
      <c r="M738" s="161"/>
      <c r="N738" s="147">
        <f t="shared" si="23"/>
        <v>0</v>
      </c>
      <c r="O738" s="663" t="s">
        <v>1404</v>
      </c>
    </row>
    <row r="739" spans="1:15" ht="16.2" customHeight="1">
      <c r="A739" s="65"/>
      <c r="B739" s="96"/>
      <c r="C739" s="484" t="s">
        <v>321</v>
      </c>
      <c r="D739" s="123" t="s">
        <v>322</v>
      </c>
      <c r="E739" s="120" t="s">
        <v>1242</v>
      </c>
      <c r="F739" s="121" t="s">
        <v>26</v>
      </c>
      <c r="G739" s="122" t="s">
        <v>27</v>
      </c>
      <c r="H739" s="122"/>
      <c r="I739" s="122">
        <v>3</v>
      </c>
      <c r="J739" s="132">
        <v>650</v>
      </c>
      <c r="K739" s="154">
        <v>556</v>
      </c>
      <c r="L739" s="155" t="s">
        <v>1466</v>
      </c>
      <c r="M739" s="161"/>
      <c r="N739" s="147">
        <f t="shared" si="23"/>
        <v>0</v>
      </c>
      <c r="O739" s="663" t="s">
        <v>28</v>
      </c>
    </row>
    <row r="740" spans="1:15" ht="16.2" customHeight="1">
      <c r="A740" s="65"/>
      <c r="B740" s="96"/>
      <c r="C740" s="484" t="s">
        <v>323</v>
      </c>
      <c r="D740" s="123" t="s">
        <v>324</v>
      </c>
      <c r="E740" s="120" t="s">
        <v>1242</v>
      </c>
      <c r="F740" s="121" t="s">
        <v>26</v>
      </c>
      <c r="G740" s="122" t="s">
        <v>70</v>
      </c>
      <c r="H740" s="122"/>
      <c r="I740" s="122">
        <v>3</v>
      </c>
      <c r="J740" s="132">
        <v>742</v>
      </c>
      <c r="K740" s="154">
        <v>742</v>
      </c>
      <c r="L740" s="156" t="s">
        <v>1466</v>
      </c>
      <c r="M740" s="161"/>
      <c r="N740" s="147">
        <f t="shared" si="23"/>
        <v>0</v>
      </c>
      <c r="O740" s="663" t="s">
        <v>39</v>
      </c>
    </row>
    <row r="741" spans="1:15" ht="16.2" customHeight="1">
      <c r="A741" s="65"/>
      <c r="B741" s="96"/>
      <c r="C741" s="484" t="s">
        <v>76</v>
      </c>
      <c r="D741" s="123" t="s">
        <v>77</v>
      </c>
      <c r="E741" s="120" t="s">
        <v>1242</v>
      </c>
      <c r="F741" s="121" t="s">
        <v>46</v>
      </c>
      <c r="G741" s="122" t="s">
        <v>78</v>
      </c>
      <c r="H741" s="122"/>
      <c r="I741" s="122">
        <v>3</v>
      </c>
      <c r="J741" s="132">
        <v>1091</v>
      </c>
      <c r="K741" s="154">
        <v>941</v>
      </c>
      <c r="L741" s="155">
        <v>627.33000000000004</v>
      </c>
      <c r="M741" s="161"/>
      <c r="N741" s="147">
        <f t="shared" si="23"/>
        <v>0</v>
      </c>
      <c r="O741" s="663" t="s">
        <v>28</v>
      </c>
    </row>
    <row r="742" spans="1:15" ht="16.2" customHeight="1">
      <c r="A742" s="64"/>
      <c r="B742" s="96">
        <v>351</v>
      </c>
      <c r="C742" s="484" t="s">
        <v>365</v>
      </c>
      <c r="D742" s="123" t="s">
        <v>366</v>
      </c>
      <c r="E742" s="120" t="s">
        <v>1242</v>
      </c>
      <c r="F742" s="121" t="s">
        <v>46</v>
      </c>
      <c r="G742" s="122" t="s">
        <v>88</v>
      </c>
      <c r="H742" s="122"/>
      <c r="I742" s="122">
        <v>3</v>
      </c>
      <c r="J742" s="132">
        <v>1091</v>
      </c>
      <c r="K742" s="154">
        <v>941</v>
      </c>
      <c r="L742" s="155">
        <v>627.33000000000004</v>
      </c>
      <c r="M742" s="161"/>
      <c r="N742" s="147">
        <f t="shared" si="23"/>
        <v>0</v>
      </c>
      <c r="O742" s="663" t="s">
        <v>28</v>
      </c>
    </row>
    <row r="743" spans="1:15" ht="16.2" customHeight="1">
      <c r="A743" s="81"/>
      <c r="B743" s="106">
        <v>495</v>
      </c>
      <c r="C743" s="484" t="s">
        <v>1360</v>
      </c>
      <c r="D743" s="123" t="s">
        <v>1361</v>
      </c>
      <c r="E743" s="120" t="s">
        <v>1242</v>
      </c>
      <c r="F743" s="121" t="s">
        <v>65</v>
      </c>
      <c r="G743" s="122" t="s">
        <v>38</v>
      </c>
      <c r="H743" s="122"/>
      <c r="I743" s="122">
        <v>3</v>
      </c>
      <c r="J743" s="132">
        <v>380</v>
      </c>
      <c r="K743" s="154">
        <v>380</v>
      </c>
      <c r="L743" s="156" t="s">
        <v>1466</v>
      </c>
      <c r="M743" s="161"/>
      <c r="N743" s="147">
        <f t="shared" si="23"/>
        <v>0</v>
      </c>
      <c r="O743" s="663" t="s">
        <v>1402</v>
      </c>
    </row>
    <row r="744" spans="1:15" ht="16.2" customHeight="1">
      <c r="A744" s="95"/>
      <c r="B744" s="107"/>
      <c r="C744" s="457" t="s">
        <v>1246</v>
      </c>
      <c r="D744" s="119" t="s">
        <v>1247</v>
      </c>
      <c r="E744" s="120" t="s">
        <v>1242</v>
      </c>
      <c r="F744" s="121" t="s">
        <v>26</v>
      </c>
      <c r="G744" s="120" t="s">
        <v>27</v>
      </c>
      <c r="H744" s="120"/>
      <c r="I744" s="121">
        <v>3</v>
      </c>
      <c r="J744" s="131">
        <v>757</v>
      </c>
      <c r="K744" s="154">
        <v>609</v>
      </c>
      <c r="L744" s="156" t="s">
        <v>1466</v>
      </c>
      <c r="M744" s="161"/>
      <c r="N744" s="147">
        <f t="shared" si="23"/>
        <v>0</v>
      </c>
      <c r="O744" s="663" t="s">
        <v>28</v>
      </c>
    </row>
    <row r="745" spans="1:15" ht="16.2" customHeight="1">
      <c r="A745" s="95"/>
      <c r="B745" s="107"/>
      <c r="C745" s="457" t="s">
        <v>1695</v>
      </c>
      <c r="D745" s="119" t="s">
        <v>1693</v>
      </c>
      <c r="E745" s="120" t="s">
        <v>1242</v>
      </c>
      <c r="F745" s="121" t="s">
        <v>26</v>
      </c>
      <c r="G745" s="120" t="s">
        <v>302</v>
      </c>
      <c r="H745" s="120" t="s">
        <v>1694</v>
      </c>
      <c r="I745" s="121">
        <v>1</v>
      </c>
      <c r="J745" s="131"/>
      <c r="K745" s="154">
        <v>4054</v>
      </c>
      <c r="L745" s="156"/>
      <c r="M745" s="161"/>
      <c r="N745" s="147"/>
      <c r="O745" s="663"/>
    </row>
    <row r="746" spans="1:15" ht="16.2" customHeight="1">
      <c r="A746" s="95"/>
      <c r="B746" s="107"/>
      <c r="C746" s="457" t="s">
        <v>1692</v>
      </c>
      <c r="D746" s="119" t="s">
        <v>1689</v>
      </c>
      <c r="E746" s="120" t="s">
        <v>1242</v>
      </c>
      <c r="F746" s="121" t="s">
        <v>26</v>
      </c>
      <c r="G746" s="120" t="s">
        <v>1690</v>
      </c>
      <c r="H746" s="120" t="s">
        <v>1691</v>
      </c>
      <c r="I746" s="121">
        <v>3</v>
      </c>
      <c r="J746" s="131"/>
      <c r="K746" s="154">
        <v>5378</v>
      </c>
      <c r="L746" s="156"/>
      <c r="M746" s="161"/>
      <c r="N746" s="147"/>
      <c r="O746" s="663" t="s">
        <v>28</v>
      </c>
    </row>
    <row r="747" spans="1:15" ht="16.2" customHeight="1">
      <c r="A747" s="126"/>
      <c r="B747" s="127"/>
      <c r="C747" s="484" t="s">
        <v>1460</v>
      </c>
      <c r="D747" s="123" t="s">
        <v>1461</v>
      </c>
      <c r="E747" s="120" t="s">
        <v>1242</v>
      </c>
      <c r="F747" s="121" t="s">
        <v>65</v>
      </c>
      <c r="G747" s="122" t="s">
        <v>166</v>
      </c>
      <c r="H747" s="122"/>
      <c r="I747" s="122">
        <v>1</v>
      </c>
      <c r="J747" s="132">
        <v>750</v>
      </c>
      <c r="K747" s="154">
        <v>750</v>
      </c>
      <c r="L747" s="156" t="s">
        <v>1466</v>
      </c>
      <c r="M747" s="161"/>
      <c r="N747" s="147">
        <f t="shared" si="23"/>
        <v>0</v>
      </c>
      <c r="O747" s="663" t="s">
        <v>28</v>
      </c>
    </row>
    <row r="748" spans="1:15" ht="16.2" customHeight="1">
      <c r="C748" s="484" t="s">
        <v>411</v>
      </c>
      <c r="D748" s="123" t="s">
        <v>412</v>
      </c>
      <c r="E748" s="120" t="s">
        <v>1242</v>
      </c>
      <c r="F748" s="121" t="s">
        <v>65</v>
      </c>
      <c r="G748" s="122" t="s">
        <v>166</v>
      </c>
      <c r="H748" s="122"/>
      <c r="I748" s="122">
        <v>1</v>
      </c>
      <c r="J748" s="132">
        <v>360</v>
      </c>
      <c r="K748" s="154">
        <v>360</v>
      </c>
      <c r="L748" s="156" t="s">
        <v>1466</v>
      </c>
      <c r="M748" s="161"/>
      <c r="N748" s="147">
        <f t="shared" si="23"/>
        <v>0</v>
      </c>
      <c r="O748" s="663" t="s">
        <v>1402</v>
      </c>
    </row>
    <row r="749" spans="1:15" ht="16.2" customHeight="1">
      <c r="C749" s="484" t="s">
        <v>487</v>
      </c>
      <c r="D749" s="123" t="s">
        <v>488</v>
      </c>
      <c r="E749" s="120" t="s">
        <v>1242</v>
      </c>
      <c r="F749" s="121" t="s">
        <v>26</v>
      </c>
      <c r="G749" s="122" t="s">
        <v>27</v>
      </c>
      <c r="H749" s="122"/>
      <c r="I749" s="121">
        <v>3</v>
      </c>
      <c r="J749" s="131">
        <v>508</v>
      </c>
      <c r="K749" s="155">
        <v>320</v>
      </c>
      <c r="L749" s="156" t="s">
        <v>1466</v>
      </c>
      <c r="M749" s="161"/>
      <c r="N749" s="147">
        <f t="shared" si="23"/>
        <v>0</v>
      </c>
      <c r="O749" s="663" t="s">
        <v>28</v>
      </c>
    </row>
    <row r="750" spans="1:15" ht="16.2" customHeight="1">
      <c r="C750" s="484" t="s">
        <v>489</v>
      </c>
      <c r="D750" s="123" t="s">
        <v>490</v>
      </c>
      <c r="E750" s="120" t="s">
        <v>1242</v>
      </c>
      <c r="F750" s="121" t="s">
        <v>26</v>
      </c>
      <c r="G750" s="122" t="s">
        <v>27</v>
      </c>
      <c r="H750" s="122"/>
      <c r="I750" s="121">
        <v>3</v>
      </c>
      <c r="J750" s="131">
        <v>508</v>
      </c>
      <c r="K750" s="155">
        <v>320</v>
      </c>
      <c r="L750" s="156" t="s">
        <v>1466</v>
      </c>
      <c r="M750" s="161"/>
      <c r="N750" s="147">
        <f t="shared" si="23"/>
        <v>0</v>
      </c>
      <c r="O750" s="663" t="s">
        <v>28</v>
      </c>
    </row>
    <row r="751" spans="1:15" ht="16.2" customHeight="1">
      <c r="C751" s="484" t="s">
        <v>491</v>
      </c>
      <c r="D751" s="123" t="s">
        <v>492</v>
      </c>
      <c r="E751" s="120" t="s">
        <v>1242</v>
      </c>
      <c r="F751" s="121" t="s">
        <v>26</v>
      </c>
      <c r="G751" s="122" t="s">
        <v>27</v>
      </c>
      <c r="H751" s="122"/>
      <c r="I751" s="121">
        <v>3</v>
      </c>
      <c r="J751" s="131">
        <v>508</v>
      </c>
      <c r="K751" s="155">
        <v>320</v>
      </c>
      <c r="L751" s="156" t="s">
        <v>1466</v>
      </c>
      <c r="M751" s="161"/>
      <c r="N751" s="147">
        <f t="shared" si="23"/>
        <v>0</v>
      </c>
      <c r="O751" s="663" t="s">
        <v>28</v>
      </c>
    </row>
    <row r="752" spans="1:15" ht="16.2" customHeight="1">
      <c r="C752" s="484" t="s">
        <v>493</v>
      </c>
      <c r="D752" s="123" t="s">
        <v>494</v>
      </c>
      <c r="E752" s="120" t="s">
        <v>1242</v>
      </c>
      <c r="F752" s="121" t="s">
        <v>26</v>
      </c>
      <c r="G752" s="122" t="s">
        <v>27</v>
      </c>
      <c r="H752" s="122"/>
      <c r="I752" s="121">
        <v>3</v>
      </c>
      <c r="J752" s="131">
        <v>508</v>
      </c>
      <c r="K752" s="155">
        <v>320</v>
      </c>
      <c r="L752" s="156" t="s">
        <v>1466</v>
      </c>
      <c r="M752" s="161"/>
      <c r="N752" s="147">
        <f t="shared" si="23"/>
        <v>0</v>
      </c>
      <c r="O752" s="663" t="s">
        <v>28</v>
      </c>
    </row>
    <row r="753" spans="1:15 16382:16383" ht="16.2" customHeight="1">
      <c r="C753" s="484" t="s">
        <v>495</v>
      </c>
      <c r="D753" s="123" t="s">
        <v>496</v>
      </c>
      <c r="E753" s="120" t="s">
        <v>1242</v>
      </c>
      <c r="F753" s="121" t="s">
        <v>26</v>
      </c>
      <c r="G753" s="122" t="s">
        <v>27</v>
      </c>
      <c r="H753" s="122"/>
      <c r="I753" s="121">
        <v>3</v>
      </c>
      <c r="J753" s="131">
        <v>508</v>
      </c>
      <c r="K753" s="155">
        <v>320</v>
      </c>
      <c r="L753" s="156" t="s">
        <v>1466</v>
      </c>
      <c r="M753" s="161"/>
      <c r="N753" s="147">
        <f t="shared" si="23"/>
        <v>0</v>
      </c>
      <c r="O753" s="663" t="s">
        <v>28</v>
      </c>
    </row>
    <row r="754" spans="1:15 16382:16383" ht="16.2" customHeight="1">
      <c r="C754" s="484" t="s">
        <v>1445</v>
      </c>
      <c r="D754" s="123" t="s">
        <v>1448</v>
      </c>
      <c r="E754" s="120" t="s">
        <v>1242</v>
      </c>
      <c r="F754" s="121" t="s">
        <v>46</v>
      </c>
      <c r="G754" s="122" t="s">
        <v>1451</v>
      </c>
      <c r="H754" s="122"/>
      <c r="I754" s="121">
        <v>1</v>
      </c>
      <c r="J754" s="131">
        <v>6000</v>
      </c>
      <c r="K754" s="154">
        <v>6000</v>
      </c>
      <c r="L754" s="156" t="s">
        <v>1466</v>
      </c>
      <c r="M754" s="161"/>
      <c r="N754" s="147">
        <f t="shared" si="23"/>
        <v>0</v>
      </c>
      <c r="O754" s="663" t="s">
        <v>28</v>
      </c>
    </row>
    <row r="755" spans="1:15 16382:16383" ht="16.2" customHeight="1">
      <c r="C755" s="484" t="s">
        <v>1446</v>
      </c>
      <c r="D755" s="123" t="s">
        <v>1449</v>
      </c>
      <c r="E755" s="120" t="s">
        <v>1242</v>
      </c>
      <c r="F755" s="121" t="s">
        <v>46</v>
      </c>
      <c r="G755" s="122" t="s">
        <v>1451</v>
      </c>
      <c r="H755" s="122"/>
      <c r="I755" s="121">
        <v>1</v>
      </c>
      <c r="J755" s="131">
        <v>7500</v>
      </c>
      <c r="K755" s="154">
        <v>7500</v>
      </c>
      <c r="L755" s="156" t="s">
        <v>1466</v>
      </c>
      <c r="M755" s="161"/>
      <c r="N755" s="147">
        <f t="shared" si="23"/>
        <v>0</v>
      </c>
      <c r="O755" s="663" t="s">
        <v>28</v>
      </c>
    </row>
    <row r="756" spans="1:15 16382:16383" ht="16.2" customHeight="1">
      <c r="C756" s="690" t="s">
        <v>1447</v>
      </c>
      <c r="D756" s="691" t="s">
        <v>1450</v>
      </c>
      <c r="E756" s="253" t="s">
        <v>1242</v>
      </c>
      <c r="F756" s="254" t="s">
        <v>46</v>
      </c>
      <c r="G756" s="141" t="s">
        <v>1451</v>
      </c>
      <c r="H756" s="141"/>
      <c r="I756" s="254">
        <v>1</v>
      </c>
      <c r="J756" s="255">
        <v>10500</v>
      </c>
      <c r="K756" s="160">
        <v>10500</v>
      </c>
      <c r="L756" s="257" t="s">
        <v>1466</v>
      </c>
      <c r="M756" s="258"/>
      <c r="N756" s="259">
        <f t="shared" si="23"/>
        <v>0</v>
      </c>
      <c r="O756" s="665" t="s">
        <v>28</v>
      </c>
    </row>
    <row r="757" spans="1:15 16382:16383" ht="18" customHeight="1">
      <c r="A757" s="181"/>
      <c r="B757" s="357"/>
      <c r="C757" s="692" t="s">
        <v>1671</v>
      </c>
      <c r="D757" s="693" t="s">
        <v>1672</v>
      </c>
      <c r="E757" s="694" t="s">
        <v>1242</v>
      </c>
      <c r="F757" s="317"/>
      <c r="G757" s="141" t="s">
        <v>1701</v>
      </c>
      <c r="H757" s="131"/>
      <c r="I757" s="154">
        <v>1</v>
      </c>
      <c r="J757" s="156"/>
      <c r="K757" s="161">
        <v>5786.72</v>
      </c>
      <c r="L757" s="672"/>
      <c r="M757" s="161"/>
      <c r="N757" s="672">
        <f t="shared" si="23"/>
        <v>0</v>
      </c>
      <c r="O757" s="665" t="s">
        <v>1452</v>
      </c>
      <c r="XFB757" s="181"/>
      <c r="XFC757" s="182"/>
    </row>
    <row r="758" spans="1:15 16382:16383" ht="21" customHeight="1" thickBot="1">
      <c r="A758" s="181"/>
      <c r="B758" s="357"/>
      <c r="C758" s="695" t="s">
        <v>1673</v>
      </c>
      <c r="D758" s="347" t="s">
        <v>1674</v>
      </c>
      <c r="E758" s="598" t="s">
        <v>1242</v>
      </c>
      <c r="F758" s="321"/>
      <c r="G758" s="466" t="s">
        <v>1701</v>
      </c>
      <c r="H758" s="286"/>
      <c r="I758" s="287">
        <v>1</v>
      </c>
      <c r="J758" s="288"/>
      <c r="K758" s="289">
        <v>6774.56</v>
      </c>
      <c r="L758" s="290"/>
      <c r="M758" s="289"/>
      <c r="N758" s="290">
        <f t="shared" si="23"/>
        <v>0</v>
      </c>
      <c r="O758" s="470" t="s">
        <v>1452</v>
      </c>
      <c r="XFB758" s="181"/>
      <c r="XFC758" s="182"/>
    </row>
    <row r="759" spans="1:15 16382:16383" ht="51" customHeight="1"/>
    <row r="760" spans="1:15 16382:16383" ht="51" customHeight="1"/>
    <row r="761" spans="1:15 16382:16383" ht="51" customHeight="1"/>
    <row r="762" spans="1:15 16382:16383" ht="51" customHeight="1"/>
    <row r="763" spans="1:15 16382:16383" ht="51" customHeight="1"/>
    <row r="764" spans="1:15 16382:16383" ht="51" customHeight="1"/>
    <row r="765" spans="1:15 16382:16383" ht="51" customHeight="1"/>
    <row r="766" spans="1:15 16382:16383" ht="30.6" customHeight="1"/>
    <row r="767" spans="1:15 16382:16383" ht="30.6" customHeight="1"/>
    <row r="768" spans="1:15 16382:16383" ht="40.950000000000003" customHeight="1"/>
    <row r="769" ht="40.950000000000003" customHeight="1"/>
    <row r="770" ht="40.950000000000003" customHeight="1"/>
    <row r="771" ht="40.950000000000003" customHeight="1"/>
    <row r="772" ht="40.950000000000003" customHeight="1"/>
    <row r="773" ht="40.950000000000003" customHeight="1"/>
    <row r="774" ht="40.950000000000003" customHeight="1"/>
    <row r="775" ht="30.6" customHeight="1"/>
    <row r="776" ht="40.950000000000003" customHeight="1"/>
    <row r="777" ht="40.950000000000003" customHeight="1"/>
    <row r="778" ht="40.950000000000003" customHeight="1"/>
    <row r="779" ht="40.950000000000003" customHeight="1"/>
    <row r="780" ht="40.950000000000003" customHeight="1"/>
    <row r="781" ht="40.950000000000003" customHeight="1"/>
    <row r="782" ht="40.950000000000003" customHeight="1"/>
    <row r="783" ht="40.950000000000003" customHeight="1"/>
    <row r="784" ht="40.950000000000003" customHeight="1"/>
    <row r="785" ht="51" customHeight="1"/>
    <row r="786" ht="51" customHeight="1"/>
    <row r="787" ht="51" customHeight="1"/>
    <row r="788" ht="51" customHeight="1"/>
    <row r="789" ht="51" customHeight="1"/>
    <row r="790" ht="51" customHeight="1"/>
    <row r="791" ht="51" customHeight="1"/>
    <row r="792" ht="51" customHeight="1"/>
    <row r="793" ht="51" customHeight="1"/>
    <row r="794" ht="51" customHeight="1"/>
    <row r="795" ht="51" customHeight="1"/>
    <row r="796" ht="51" customHeight="1"/>
    <row r="797" ht="51" customHeight="1"/>
    <row r="798" ht="51" customHeight="1"/>
    <row r="799" ht="51" customHeight="1"/>
    <row r="800" ht="51" customHeight="1"/>
    <row r="801" ht="51" customHeight="1"/>
    <row r="802" ht="51" customHeight="1"/>
    <row r="803" ht="51" customHeight="1"/>
    <row r="804" ht="51" customHeight="1"/>
    <row r="805" ht="51" customHeight="1"/>
    <row r="806" ht="51" customHeight="1"/>
    <row r="807" ht="51" customHeight="1"/>
    <row r="808" ht="51" customHeight="1"/>
    <row r="809" ht="51" customHeight="1"/>
    <row r="810" ht="51" customHeight="1"/>
    <row r="811" ht="51" customHeight="1"/>
    <row r="812" ht="51" customHeight="1"/>
    <row r="813" ht="51" customHeight="1"/>
    <row r="814" ht="51" customHeight="1"/>
    <row r="815" ht="30.6" customHeight="1"/>
    <row r="816" ht="30.6" customHeight="1"/>
    <row r="817" ht="30.6" customHeight="1"/>
    <row r="818" ht="51" customHeight="1"/>
    <row r="819" ht="51" customHeight="1"/>
    <row r="820" ht="51" customHeight="1"/>
    <row r="821" ht="40.950000000000003" customHeight="1"/>
    <row r="822" ht="40.950000000000003" customHeight="1"/>
    <row r="823" ht="40.950000000000003" customHeight="1"/>
    <row r="824" ht="30.6" customHeight="1"/>
    <row r="825" ht="30.6" customHeight="1"/>
    <row r="826" ht="40.950000000000003" customHeight="1"/>
    <row r="827" ht="30.6" customHeight="1"/>
    <row r="828" ht="30.6" customHeight="1"/>
    <row r="829" ht="30.6" customHeight="1"/>
    <row r="830" ht="40.950000000000003" customHeight="1"/>
    <row r="831" ht="40.950000000000003" customHeight="1"/>
    <row r="832" ht="51" customHeight="1"/>
    <row r="833" ht="51" customHeight="1"/>
    <row r="834" ht="40.950000000000003" customHeight="1"/>
    <row r="835" ht="51" customHeight="1"/>
    <row r="836" ht="51" customHeight="1"/>
    <row r="837" ht="30.6" customHeight="1"/>
    <row r="838" ht="51" customHeight="1"/>
    <row r="839" ht="51" customHeight="1"/>
    <row r="840" ht="30.6" customHeight="1"/>
    <row r="841" ht="40.950000000000003" customHeight="1"/>
    <row r="842" ht="30.6" customHeight="1"/>
    <row r="843" ht="30.6" customHeight="1"/>
    <row r="844" ht="30.6" customHeight="1"/>
    <row r="845" ht="40.950000000000003" customHeight="1"/>
    <row r="846" ht="30.6" customHeight="1"/>
    <row r="847" ht="40.950000000000003" customHeight="1"/>
    <row r="848" ht="51" customHeight="1"/>
    <row r="849" ht="30.6" customHeight="1"/>
    <row r="850" ht="40.950000000000003" customHeight="1"/>
    <row r="851" ht="40.950000000000003" customHeight="1"/>
    <row r="852" ht="40.950000000000003" customHeight="1"/>
    <row r="853" ht="30.6" customHeight="1"/>
    <row r="854" ht="40.950000000000003" customHeight="1"/>
    <row r="855" ht="30.6" customHeight="1"/>
    <row r="856" ht="40.950000000000003" customHeight="1"/>
    <row r="857" ht="30.6" customHeight="1"/>
    <row r="858" ht="30.6" customHeight="1"/>
    <row r="859" ht="40.950000000000003" customHeight="1"/>
    <row r="860" ht="40.950000000000003" customHeight="1"/>
    <row r="861" ht="40.950000000000003" customHeight="1"/>
    <row r="862" ht="30.6" customHeight="1"/>
    <row r="863" ht="40.950000000000003" customHeight="1"/>
    <row r="864" ht="61.2" customHeight="1"/>
    <row r="865" ht="30.6" customHeight="1"/>
    <row r="866" ht="40.950000000000003" customHeight="1"/>
    <row r="867" ht="40.950000000000003" customHeight="1"/>
    <row r="868" ht="51" customHeight="1"/>
    <row r="869" ht="30.6" customHeight="1"/>
    <row r="870" ht="30.6" customHeight="1"/>
    <row r="871" ht="30.6" customHeight="1"/>
    <row r="872" ht="40.950000000000003" customHeight="1"/>
    <row r="873" ht="40.950000000000003" customHeight="1"/>
    <row r="874" ht="51" customHeight="1"/>
    <row r="875" ht="40.950000000000003" customHeight="1"/>
    <row r="876" ht="40.950000000000003" customHeight="1"/>
    <row r="877" ht="40.950000000000003" customHeight="1"/>
    <row r="878" ht="30.6" customHeight="1"/>
    <row r="879" ht="30.6" customHeight="1"/>
    <row r="880" ht="40.950000000000003" customHeight="1"/>
    <row r="881" ht="61.2" customHeight="1"/>
    <row r="882" ht="40.950000000000003" customHeight="1"/>
    <row r="883" ht="40.950000000000003" customHeight="1"/>
    <row r="884" ht="40.950000000000003" customHeight="1"/>
    <row r="885" ht="51" customHeight="1"/>
    <row r="886" ht="40.950000000000003" customHeight="1"/>
    <row r="887" ht="40.950000000000003" customHeight="1"/>
    <row r="888" ht="40.950000000000003" customHeight="1"/>
    <row r="889" ht="40.950000000000003" customHeight="1"/>
    <row r="890" ht="40.950000000000003" customHeight="1"/>
    <row r="891" ht="51" customHeight="1"/>
    <row r="892" ht="51" customHeight="1"/>
    <row r="893" ht="51" customHeight="1"/>
    <row r="894" ht="51" customHeight="1"/>
    <row r="895" ht="61.2" customHeight="1"/>
    <row r="896" ht="30.6" customHeight="1"/>
    <row r="897" ht="30.6" customHeight="1"/>
    <row r="898" ht="30.6" customHeight="1"/>
    <row r="899" ht="40.950000000000003" customHeight="1"/>
    <row r="900" ht="40.950000000000003" customHeight="1"/>
    <row r="901" ht="40.950000000000003" customHeight="1"/>
    <row r="902" ht="40.950000000000003" customHeight="1"/>
    <row r="903" ht="40.950000000000003" customHeight="1"/>
    <row r="904" ht="40.950000000000003" customHeight="1"/>
    <row r="905" ht="40.950000000000003" customHeight="1"/>
    <row r="906" ht="40.950000000000003" customHeight="1"/>
    <row r="907" ht="51" customHeight="1"/>
    <row r="908" ht="40.950000000000003" customHeight="1"/>
    <row r="909" ht="51" customHeight="1"/>
    <row r="910" ht="30.6" customHeight="1"/>
    <row r="911" ht="51" customHeight="1"/>
    <row r="912" ht="30.6" customHeight="1"/>
    <row r="913" ht="61.2" customHeight="1"/>
    <row r="914" ht="30.6" customHeight="1"/>
    <row r="915" ht="71.400000000000006" customHeight="1"/>
    <row r="916" ht="30.6" customHeight="1"/>
    <row r="917" ht="61.2" customHeight="1"/>
    <row r="918" ht="40.950000000000003" customHeight="1"/>
    <row r="919" ht="40.950000000000003" customHeight="1"/>
    <row r="920" ht="51" customHeight="1"/>
    <row r="921" ht="30.6" customHeight="1"/>
    <row r="922" ht="71.400000000000006" customHeight="1"/>
    <row r="923" ht="51" customHeight="1"/>
    <row r="924" ht="71.400000000000006" customHeight="1"/>
    <row r="925" ht="51" customHeight="1"/>
    <row r="926" ht="30.6" customHeight="1"/>
    <row r="927" ht="30.6" customHeight="1"/>
    <row r="928" ht="61.2" customHeight="1"/>
    <row r="929" ht="30.6" customHeight="1"/>
    <row r="930" ht="61.2" customHeight="1"/>
    <row r="931" ht="61.2" customHeight="1"/>
    <row r="932" ht="40.950000000000003" customHeight="1"/>
    <row r="933" ht="40.950000000000003" customHeight="1"/>
    <row r="934" ht="30.6" customHeight="1"/>
    <row r="935" ht="30.6" customHeight="1"/>
    <row r="936" ht="30.6" customHeight="1"/>
    <row r="937" ht="30.6" customHeight="1"/>
    <row r="938" ht="30.6" customHeight="1"/>
    <row r="939" ht="30.6" customHeight="1"/>
    <row r="940" ht="40.950000000000003" customHeight="1"/>
    <row r="941" ht="40.950000000000003" customHeight="1"/>
    <row r="942" ht="30.6" customHeight="1"/>
    <row r="943" ht="30.6" customHeight="1"/>
    <row r="944" ht="30.6" customHeight="1"/>
    <row r="945" ht="40.950000000000003" customHeight="1"/>
    <row r="946" ht="40.950000000000003" customHeight="1"/>
    <row r="947" ht="30.6" customHeight="1"/>
    <row r="948" ht="30.6" customHeight="1"/>
    <row r="949" ht="40.950000000000003" customHeight="1"/>
    <row r="950" ht="30.6" customHeight="1"/>
    <row r="951" ht="30.6" customHeight="1"/>
    <row r="952" ht="30.6" customHeight="1"/>
    <row r="953" ht="40.950000000000003" customHeight="1"/>
    <row r="954" ht="30.6" customHeight="1"/>
    <row r="955" ht="30.6" customHeight="1"/>
    <row r="956" ht="30.6" customHeight="1"/>
    <row r="957" ht="40.950000000000003" customHeight="1"/>
    <row r="958" ht="30.6" customHeight="1"/>
    <row r="959" ht="51" customHeight="1"/>
    <row r="960" ht="30.6" customHeight="1"/>
    <row r="961" ht="30.6" customHeight="1"/>
    <row r="962" ht="51" customHeight="1"/>
    <row r="963" ht="30.6" customHeight="1"/>
    <row r="964" ht="30.6" customHeight="1"/>
    <row r="965" ht="30.6" customHeight="1"/>
    <row r="966" ht="30.6" customHeight="1"/>
    <row r="967" ht="40.950000000000003" customHeight="1"/>
    <row r="968" ht="40.950000000000003" customHeight="1"/>
    <row r="969" ht="40.950000000000003" customHeight="1"/>
    <row r="970" ht="30.6" customHeight="1"/>
    <row r="971" ht="51" customHeight="1"/>
    <row r="972" ht="30.6" customHeight="1"/>
    <row r="973" ht="40.950000000000003" customHeight="1"/>
    <row r="974" ht="30.6" customHeight="1"/>
    <row r="975" ht="30.6" customHeight="1"/>
    <row r="976" ht="30.6" customHeight="1"/>
    <row r="977" ht="30.6" customHeight="1"/>
    <row r="978" ht="30.6" customHeight="1"/>
    <row r="979" ht="30.6" customHeight="1"/>
    <row r="980" ht="30.6" customHeight="1"/>
    <row r="981" ht="30.6" customHeight="1"/>
    <row r="982" ht="30.6" customHeight="1"/>
    <row r="983" ht="30.6" customHeight="1"/>
    <row r="984" ht="40.950000000000003" customHeight="1"/>
    <row r="985" ht="40.950000000000003" customHeight="1"/>
    <row r="986" ht="30.6" customHeight="1"/>
    <row r="987" ht="30.6" customHeight="1"/>
    <row r="988" ht="30.6" customHeight="1"/>
    <row r="989" ht="30.6" customHeight="1"/>
    <row r="990" ht="30.6" customHeight="1"/>
    <row r="991" ht="30.6" customHeight="1"/>
    <row r="992" ht="40.950000000000003" customHeight="1"/>
    <row r="993" ht="40.950000000000003" customHeight="1"/>
    <row r="994" ht="30.6" customHeight="1"/>
    <row r="995" ht="40.950000000000003" customHeight="1"/>
    <row r="996" ht="30.6" customHeight="1"/>
    <row r="997" ht="30.6" customHeight="1"/>
    <row r="998" ht="30.6" customHeight="1"/>
    <row r="999" ht="30.6" customHeight="1"/>
    <row r="1000" ht="30.6" customHeight="1"/>
    <row r="1001" ht="30.6" customHeight="1"/>
    <row r="1002" ht="30.6" customHeight="1"/>
    <row r="1003" ht="30.6" customHeight="1"/>
    <row r="1004" ht="30.6" customHeight="1"/>
    <row r="1005" ht="30.6" customHeight="1"/>
    <row r="1006" ht="30.6" customHeight="1"/>
    <row r="1007" ht="30.6" customHeight="1"/>
    <row r="1008" ht="30.6" customHeight="1"/>
    <row r="1009" ht="30.6" customHeight="1"/>
    <row r="1010" ht="30.6" customHeight="1"/>
    <row r="1011" ht="30.6" customHeight="1"/>
    <row r="1012" ht="30.6" customHeight="1"/>
    <row r="1013" ht="30.6" customHeight="1"/>
    <row r="1014" ht="40.950000000000003" customHeight="1"/>
    <row r="1015" ht="30.6" customHeight="1"/>
    <row r="1016" ht="40.950000000000003" customHeight="1"/>
    <row r="1017" ht="30.6" customHeight="1"/>
    <row r="1018" ht="30.6" customHeight="1"/>
    <row r="1019" ht="30.6" customHeight="1"/>
    <row r="1020" ht="40.950000000000003" customHeight="1"/>
    <row r="1021" ht="40.950000000000003" customHeight="1"/>
    <row r="1022" ht="51" customHeight="1"/>
    <row r="1023" ht="40.950000000000003" customHeight="1"/>
    <row r="1024" ht="30.6" customHeight="1"/>
    <row r="1025" ht="30.6" customHeight="1"/>
    <row r="1026" ht="40.950000000000003" customHeight="1"/>
    <row r="1027" ht="40.950000000000003" customHeight="1"/>
    <row r="1028" ht="30.6" customHeight="1"/>
    <row r="1029" ht="30.6" customHeight="1"/>
    <row r="1030" ht="30.6" customHeight="1"/>
    <row r="1031" ht="40.950000000000003" customHeight="1"/>
    <row r="1032" ht="40.950000000000003" customHeight="1"/>
    <row r="1033" ht="30.6" customHeight="1"/>
    <row r="1034" ht="30.6" customHeight="1"/>
    <row r="1035" ht="40.950000000000003" customHeight="1"/>
    <row r="1036" ht="51" customHeight="1"/>
    <row r="1037" ht="51" customHeight="1"/>
    <row r="1038" ht="40.950000000000003" customHeight="1"/>
    <row r="1039" ht="61.2" customHeight="1"/>
    <row r="1040" ht="40.950000000000003" customHeight="1"/>
    <row r="1041" ht="51" customHeight="1"/>
    <row r="1042" ht="40.950000000000003" customHeight="1"/>
    <row r="1043" ht="40.950000000000003" customHeight="1"/>
    <row r="1044" ht="51" customHeight="1"/>
    <row r="1045" ht="40.950000000000003" customHeight="1"/>
    <row r="1046" ht="40.950000000000003" customHeight="1"/>
    <row r="1047" ht="30.6" customHeight="1"/>
    <row r="1048" ht="30.6" customHeight="1"/>
    <row r="1049" ht="61.2" customHeight="1"/>
    <row r="1050" ht="40.950000000000003" customHeight="1"/>
    <row r="1051" ht="51" customHeight="1"/>
    <row r="1052" ht="40.950000000000003" customHeight="1"/>
    <row r="1053" ht="40.950000000000003" customHeight="1"/>
    <row r="1054" ht="40.950000000000003" customHeight="1"/>
    <row r="1055" ht="51" customHeight="1"/>
    <row r="1056" ht="40.950000000000003" customHeight="1"/>
    <row r="1057" ht="40.950000000000003" customHeight="1"/>
    <row r="1058" ht="40.950000000000003" customHeight="1"/>
    <row r="1059" ht="40.950000000000003" customHeight="1"/>
    <row r="1060" ht="40.950000000000003" customHeight="1"/>
    <row r="1061" ht="40.950000000000003" customHeight="1"/>
    <row r="1062" ht="40.950000000000003" customHeight="1"/>
    <row r="1063" ht="51" customHeight="1"/>
    <row r="1064" ht="51" customHeight="1"/>
    <row r="1065" ht="51" customHeight="1"/>
    <row r="1066" ht="40.950000000000003" customHeight="1"/>
    <row r="1067" ht="51" customHeight="1"/>
    <row r="1068" ht="51" customHeight="1"/>
    <row r="1069" ht="40.950000000000003" customHeight="1"/>
    <row r="1070" ht="40.950000000000003" customHeight="1"/>
    <row r="1071" ht="51" customHeight="1"/>
    <row r="1072" ht="40.950000000000003" customHeight="1"/>
    <row r="1073" ht="40.950000000000003" customHeight="1"/>
    <row r="1074" ht="51" customHeight="1"/>
    <row r="1075" ht="40.950000000000003" customHeight="1"/>
    <row r="1076" ht="40.950000000000003" customHeight="1"/>
    <row r="1077" ht="51" customHeight="1"/>
    <row r="1078" ht="51" customHeight="1"/>
    <row r="1079" ht="40.950000000000003" customHeight="1"/>
    <row r="1080" ht="40.950000000000003" customHeight="1"/>
    <row r="1081" ht="51" customHeight="1"/>
    <row r="1082" ht="40.950000000000003" customHeight="1"/>
    <row r="1083" ht="51" customHeight="1"/>
    <row r="1084" ht="51" customHeight="1"/>
    <row r="1085" ht="51" customHeight="1"/>
    <row r="1086" ht="51" customHeight="1"/>
    <row r="1087" ht="51" customHeight="1"/>
    <row r="1088" ht="40.950000000000003" customHeight="1"/>
    <row r="1089" ht="40.950000000000003" customHeight="1"/>
    <row r="1090" ht="51" customHeight="1"/>
    <row r="1091" ht="40.950000000000003" customHeight="1"/>
    <row r="1092" ht="51" customHeight="1"/>
    <row r="1093" ht="51" customHeight="1"/>
    <row r="1094" ht="51" customHeight="1"/>
    <row r="1095" ht="40.950000000000003" customHeight="1"/>
    <row r="1096" ht="51" customHeight="1"/>
    <row r="1097" ht="40.950000000000003" customHeight="1"/>
    <row r="1098" ht="40.950000000000003" customHeight="1"/>
    <row r="1099" ht="30.6" customHeight="1"/>
    <row r="1100" ht="30.6" customHeight="1"/>
    <row r="1101" ht="30.6" customHeight="1"/>
    <row r="1102" ht="40.950000000000003" customHeight="1"/>
    <row r="1103" ht="30.6" customHeight="1"/>
    <row r="1104" ht="30.6" customHeight="1"/>
    <row r="1105" ht="40.950000000000003" customHeight="1"/>
    <row r="1106" ht="30.6" customHeight="1"/>
    <row r="1107" ht="30.6" customHeight="1"/>
    <row r="1108" ht="30.6" customHeight="1"/>
    <row r="1109" ht="30.6" customHeight="1"/>
    <row r="1110" ht="30.6" customHeight="1"/>
    <row r="1111" ht="30.6" customHeight="1"/>
    <row r="1112" ht="30.6" customHeight="1"/>
    <row r="1113" ht="40.950000000000003" customHeight="1"/>
    <row r="1114" ht="30.6" customHeight="1"/>
    <row r="1115" ht="30.6" customHeight="1"/>
    <row r="1116" ht="30.6" customHeight="1"/>
    <row r="1117" ht="30.6" customHeight="1"/>
    <row r="1118" ht="30.6" customHeight="1"/>
    <row r="1119" ht="30.6" customHeight="1"/>
    <row r="1120" ht="30.6" customHeight="1"/>
    <row r="1121" ht="40.950000000000003" customHeight="1"/>
    <row r="1122" ht="40.950000000000003" customHeight="1"/>
    <row r="1123" ht="30.6" customHeight="1"/>
    <row r="1124" ht="40.950000000000003" customHeight="1"/>
    <row r="1125" ht="40.950000000000003" customHeight="1"/>
    <row r="1126" ht="30.6" customHeight="1"/>
    <row r="1127" ht="30.6" customHeight="1"/>
    <row r="1128" ht="30.6" customHeight="1"/>
    <row r="1129" ht="30.6" customHeight="1"/>
    <row r="1130" ht="30.6" customHeight="1"/>
    <row r="1131" ht="40.950000000000003" customHeight="1"/>
    <row r="1132" ht="30.6" customHeight="1"/>
    <row r="1133" ht="30.6" customHeight="1"/>
    <row r="1134" ht="30.6" customHeight="1"/>
    <row r="1135" ht="30.6" customHeight="1"/>
    <row r="1136" ht="30.6" customHeight="1"/>
    <row r="1137" ht="30.6" customHeight="1"/>
    <row r="1138" ht="30.6" customHeight="1"/>
    <row r="1139" ht="30.6" customHeight="1"/>
    <row r="1140" ht="30.6" customHeight="1"/>
    <row r="1141" ht="40.950000000000003" customHeight="1"/>
    <row r="1142" ht="40.950000000000003" customHeight="1"/>
    <row r="1143" ht="51" customHeight="1"/>
    <row r="1144" ht="40.950000000000003" customHeight="1"/>
    <row r="1145" ht="40.950000000000003" customHeight="1"/>
    <row r="1146" ht="40.950000000000003" customHeight="1"/>
    <row r="1147" ht="40.950000000000003" customHeight="1"/>
    <row r="1148" ht="40.950000000000003" customHeight="1"/>
    <row r="1149" ht="40.950000000000003" customHeight="1"/>
    <row r="1150" ht="40.950000000000003" customHeight="1"/>
    <row r="1151" ht="40.950000000000003" customHeight="1"/>
    <row r="1152" ht="40.950000000000003" customHeight="1"/>
    <row r="1153" ht="40.950000000000003" customHeight="1"/>
    <row r="1154" ht="30.6" customHeight="1"/>
    <row r="1155" ht="30.6" customHeight="1"/>
    <row r="1156" ht="40.950000000000003" customHeight="1"/>
    <row r="1157" ht="40.950000000000003" customHeight="1"/>
    <row r="1158" ht="30.6" customHeight="1"/>
    <row r="1159" ht="30.6" customHeight="1"/>
    <row r="1160" ht="30.6" customHeight="1"/>
    <row r="1161" ht="30.6" customHeight="1"/>
    <row r="1162" ht="40.950000000000003" customHeight="1"/>
    <row r="1163" ht="30.6" customHeight="1"/>
    <row r="1164" ht="20.399999999999999" customHeight="1"/>
    <row r="1165" ht="40.950000000000003" customHeight="1"/>
    <row r="1166" ht="30.6" customHeight="1"/>
    <row r="1167" ht="20.399999999999999" customHeight="1"/>
    <row r="1168" ht="51" customHeight="1"/>
    <row r="1169" ht="30.6" customHeight="1"/>
    <row r="1170" ht="30.6" customHeight="1"/>
    <row r="1171" ht="20.399999999999999" customHeight="1"/>
    <row r="1172" ht="30.6" customHeight="1"/>
    <row r="1173" ht="30.6" customHeight="1"/>
    <row r="1174" ht="30.6" customHeight="1"/>
    <row r="1175" ht="30.6" customHeight="1"/>
    <row r="1176" ht="30.6" customHeight="1"/>
    <row r="1177" ht="30.6" customHeight="1"/>
    <row r="1178" ht="30.6" customHeight="1"/>
    <row r="1179" ht="30.6" customHeight="1"/>
    <row r="1180" ht="30.6" customHeight="1"/>
    <row r="1181" ht="30.6" customHeight="1"/>
    <row r="1182" ht="30.6" customHeight="1"/>
    <row r="1183" ht="30.6" customHeight="1"/>
    <row r="1184" ht="30.6" customHeight="1"/>
    <row r="1185" ht="30.6" customHeight="1"/>
    <row r="1186" ht="30.6" customHeight="1"/>
    <row r="1187" ht="51" customHeight="1"/>
    <row r="1188" ht="30.6" customHeight="1"/>
    <row r="1189" ht="40.950000000000003" customHeight="1"/>
    <row r="1190" ht="30.6" customHeight="1"/>
    <row r="1191" ht="30.6" customHeight="1"/>
    <row r="1192" ht="30.6" customHeight="1"/>
    <row r="1193" ht="40.950000000000003" customHeight="1"/>
    <row r="1194" ht="30.6" customHeight="1"/>
    <row r="1195" ht="30.6" customHeight="1"/>
    <row r="1196" ht="30.6" customHeight="1"/>
    <row r="1197" ht="30.6" customHeight="1"/>
    <row r="1198" ht="30.6" customHeight="1"/>
    <row r="1199" ht="40.950000000000003" customHeight="1"/>
    <row r="1200" ht="40.950000000000003" customHeight="1"/>
    <row r="1201" ht="30.6" customHeight="1"/>
    <row r="1202" ht="40.950000000000003" customHeight="1"/>
    <row r="1203" ht="30.6" customHeight="1"/>
    <row r="1204" ht="30.6" customHeight="1"/>
    <row r="1205" ht="30.6" customHeight="1"/>
    <row r="1206" ht="30.6" customHeight="1"/>
    <row r="1207" ht="30.6" customHeight="1"/>
    <row r="1208" ht="30.6" customHeight="1"/>
    <row r="1209" ht="30.6" customHeight="1"/>
    <row r="1210" ht="30.6" customHeight="1"/>
    <row r="1211" ht="30.6" customHeight="1"/>
    <row r="1212" ht="30.6" customHeight="1"/>
    <row r="1213" ht="40.950000000000003" customHeight="1"/>
    <row r="1214" ht="40.950000000000003" customHeight="1"/>
    <row r="1215" ht="40.950000000000003" customHeight="1"/>
    <row r="1216" ht="40.950000000000003" customHeight="1"/>
    <row r="1217" ht="40.950000000000003" customHeight="1"/>
    <row r="1218" ht="30.6" customHeight="1"/>
    <row r="1219" ht="40.950000000000003" customHeight="1"/>
    <row r="1220" ht="40.950000000000003" customHeight="1"/>
    <row r="1221" ht="40.950000000000003" customHeight="1"/>
    <row r="1222" ht="40.950000000000003" customHeight="1"/>
    <row r="1223" ht="30.6" customHeight="1"/>
    <row r="1224" ht="30.6" customHeight="1"/>
    <row r="1225" ht="40.950000000000003" customHeight="1"/>
    <row r="1226" ht="30.6" customHeight="1"/>
    <row r="1227" ht="30.6" customHeight="1"/>
    <row r="1228" ht="30.6" customHeight="1"/>
    <row r="1229" ht="40.950000000000003" customHeight="1"/>
    <row r="1230" ht="40.950000000000003" customHeight="1"/>
    <row r="1231" ht="40.950000000000003" customHeight="1"/>
    <row r="1232" ht="30.6" customHeight="1"/>
    <row r="1233" ht="30.6" customHeight="1"/>
    <row r="1234" ht="40.950000000000003" customHeight="1"/>
    <row r="1235" ht="30.6" customHeight="1"/>
    <row r="1236" ht="30.6" customHeight="1"/>
    <row r="1237" ht="30.6" customHeight="1"/>
    <row r="1238" ht="30.6" customHeight="1"/>
    <row r="1239" ht="30.6" customHeight="1"/>
    <row r="1240" ht="40.950000000000003" customHeight="1"/>
    <row r="1241" ht="30.6" customHeight="1"/>
    <row r="1242" ht="30.6" customHeight="1"/>
    <row r="1243" ht="30.6" customHeight="1"/>
    <row r="1244" ht="40.950000000000003" customHeight="1"/>
    <row r="1245" ht="40.950000000000003" customHeight="1"/>
    <row r="1246" ht="40.950000000000003" customHeight="1"/>
    <row r="1247" ht="40.950000000000003" customHeight="1"/>
    <row r="1248" ht="40.950000000000003" customHeight="1"/>
    <row r="1249" ht="40.950000000000003" customHeight="1"/>
    <row r="1250" ht="40.950000000000003" customHeight="1"/>
    <row r="1251" ht="30.6" customHeight="1"/>
    <row r="1252" ht="30.6" customHeight="1"/>
    <row r="1253" ht="30.6" customHeight="1"/>
    <row r="1254" ht="30.6" customHeight="1"/>
    <row r="1255" ht="30.6" customHeight="1"/>
    <row r="1256" ht="30.6" customHeight="1"/>
    <row r="1257" ht="30.6" customHeight="1"/>
    <row r="1258" ht="40.950000000000003" customHeight="1"/>
    <row r="1259" ht="30.6" customHeight="1"/>
    <row r="1260" ht="30.6" customHeight="1"/>
    <row r="1261" ht="30.6" customHeight="1"/>
    <row r="1262" ht="30.6" customHeight="1"/>
    <row r="1263" ht="40.950000000000003" customHeight="1"/>
    <row r="1264" ht="30.6" customHeight="1"/>
    <row r="1265" ht="40.950000000000003" customHeight="1"/>
    <row r="1266" ht="40.950000000000003" customHeight="1"/>
    <row r="1267" ht="40.950000000000003" customHeight="1"/>
    <row r="1268" ht="30.6" customHeight="1"/>
    <row r="1269" ht="40.950000000000003" customHeight="1"/>
    <row r="1270" ht="40.950000000000003" customHeight="1"/>
    <row r="1271" ht="40.950000000000003" customHeight="1"/>
    <row r="1272" ht="40.950000000000003" customHeight="1"/>
    <row r="1273" ht="51" customHeight="1"/>
    <row r="1274" ht="51" customHeight="1"/>
    <row r="1275" ht="30.6" customHeight="1"/>
    <row r="1276" ht="51" customHeight="1"/>
    <row r="1277" ht="51" customHeight="1"/>
    <row r="1278" ht="51" customHeight="1"/>
    <row r="1279" ht="40.950000000000003" customHeight="1"/>
    <row r="1280" ht="40.950000000000003" customHeight="1"/>
    <row r="1281" ht="51" customHeight="1"/>
    <row r="1282" ht="40.950000000000003" customHeight="1"/>
    <row r="1283" ht="51" customHeight="1"/>
    <row r="1284" ht="30.6" customHeight="1"/>
    <row r="1285" ht="40.950000000000003" customHeight="1"/>
    <row r="1286" ht="40.950000000000003" customHeight="1"/>
    <row r="1287" ht="40.950000000000003" customHeight="1"/>
    <row r="1288" ht="30.6" customHeight="1"/>
    <row r="1289" ht="61.2" customHeight="1"/>
    <row r="1290" ht="30.6" customHeight="1"/>
    <row r="1291" ht="30.6" customHeight="1"/>
    <row r="1292" ht="30.6" customHeight="1"/>
    <row r="1293" ht="30.6" customHeight="1"/>
    <row r="1294" ht="30.6" customHeight="1"/>
    <row r="1295" ht="30.6" customHeight="1"/>
    <row r="1296" ht="30.6" customHeight="1"/>
    <row r="1297" ht="30.6" customHeight="1"/>
    <row r="1298" ht="61.2" customHeight="1"/>
    <row r="1299" ht="30.6" customHeight="1"/>
    <row r="1300" ht="30.6" customHeight="1"/>
    <row r="1301" ht="30.6" customHeight="1"/>
    <row r="1302" ht="30.6" customHeight="1"/>
    <row r="1303" ht="30.6" customHeight="1"/>
    <row r="1304" ht="30.6" customHeight="1"/>
    <row r="1305" ht="30.6" customHeight="1"/>
    <row r="1306" ht="61.2" customHeight="1"/>
    <row r="1307" ht="71.400000000000006" customHeight="1"/>
    <row r="1308" ht="30.6" customHeight="1"/>
    <row r="1309" ht="30.6" customHeight="1"/>
    <row r="1310" ht="71.400000000000006" customHeight="1"/>
    <row r="1311" ht="30.6" customHeight="1"/>
    <row r="1312" ht="30.6" customHeight="1"/>
    <row r="1313" ht="30.6" customHeight="1"/>
    <row r="1314" ht="71.400000000000006" customHeight="1"/>
    <row r="1315" ht="30.6" customHeight="1"/>
    <row r="1316" ht="30.6" customHeight="1"/>
    <row r="1317" ht="30.6" customHeight="1"/>
    <row r="1318" ht="40.950000000000003" customHeight="1"/>
    <row r="1319" ht="71.400000000000006" customHeight="1"/>
    <row r="1320" ht="51" customHeight="1"/>
    <row r="1321" ht="51" customHeight="1"/>
    <row r="1322" ht="61.2" customHeight="1"/>
    <row r="1323" ht="61.2" customHeight="1"/>
    <row r="1324" ht="71.400000000000006" customHeight="1"/>
    <row r="1325" ht="20.399999999999999" customHeight="1"/>
    <row r="1326" ht="20.399999999999999" customHeight="1"/>
    <row r="1327" ht="30.6" customHeight="1"/>
    <row r="1328" ht="20.399999999999999" customHeight="1"/>
    <row r="1329" ht="20.399999999999999" customHeight="1"/>
    <row r="1330" ht="20.399999999999999" customHeight="1"/>
    <row r="1331" ht="61.2" customHeight="1"/>
    <row r="1332" ht="61.2" customHeight="1"/>
    <row r="1333" ht="61.2" customHeight="1"/>
    <row r="1334" ht="61.2" customHeight="1"/>
    <row r="1335" ht="61.2" customHeight="1"/>
    <row r="1336" ht="61.2" customHeight="1"/>
    <row r="1337" ht="71.400000000000006" customHeight="1"/>
    <row r="1338" ht="71.400000000000006" customHeight="1"/>
    <row r="1339" ht="71.400000000000006" customHeight="1"/>
    <row r="1340" ht="71.400000000000006" customHeight="1"/>
    <row r="1341" ht="61.2" customHeight="1"/>
    <row r="1342" ht="61.2" customHeight="1"/>
    <row r="1343" ht="61.2" customHeight="1"/>
    <row r="1344" ht="61.2" customHeight="1"/>
    <row r="1345" ht="61.2" customHeight="1"/>
    <row r="1346" ht="61.2" customHeight="1"/>
    <row r="1347" ht="61.2" customHeight="1"/>
    <row r="1348" ht="61.2" customHeight="1"/>
    <row r="1349" ht="61.2" customHeight="1"/>
    <row r="1350" ht="61.2" customHeight="1"/>
    <row r="1351" ht="61.2" customHeight="1"/>
    <row r="1352" ht="61.2" customHeight="1"/>
    <row r="1353" ht="61.2" customHeight="1"/>
    <row r="1354" ht="61.2" customHeight="1"/>
    <row r="1355" ht="61.2" customHeight="1"/>
    <row r="1356" ht="61.2" customHeight="1"/>
    <row r="1357" ht="61.2" customHeight="1"/>
    <row r="1358" ht="61.2" customHeight="1"/>
    <row r="1359" ht="61.2" customHeight="1"/>
    <row r="1360" ht="51" customHeight="1"/>
    <row r="1361" ht="71.400000000000006" customHeight="1"/>
    <row r="1362" ht="71.400000000000006" customHeight="1"/>
    <row r="1363" ht="61.2" customHeight="1"/>
    <row r="1364" ht="61.2" customHeight="1"/>
    <row r="1365" ht="61.2" customHeight="1"/>
    <row r="1366" ht="61.2" customHeight="1"/>
    <row r="1367" ht="61.2" customHeight="1"/>
    <row r="1368" ht="30.6" customHeight="1"/>
    <row r="1370" ht="71.400000000000006" customHeight="1"/>
    <row r="1371" ht="81.599999999999994" customHeight="1"/>
    <row r="1372" ht="81.599999999999994" customHeight="1"/>
    <row r="1373" ht="71.400000000000006" customHeight="1"/>
    <row r="1374" ht="71.400000000000006" customHeight="1"/>
    <row r="1375" ht="61.2" customHeight="1"/>
    <row r="1376" ht="30.6" customHeight="1"/>
    <row r="1377" ht="61.2" customHeight="1"/>
    <row r="1378" ht="61.2" customHeight="1"/>
    <row r="1379" ht="40.950000000000003" customHeight="1"/>
    <row r="1380" ht="40.950000000000003" customHeight="1"/>
    <row r="1381" ht="40.950000000000003" customHeight="1"/>
    <row r="1382" ht="40.950000000000003" customHeight="1"/>
    <row r="1383" ht="40.950000000000003" customHeight="1"/>
    <row r="1384" ht="61.2" customHeight="1"/>
    <row r="1385" ht="61.2" customHeight="1"/>
    <row r="1386" ht="61.2" customHeight="1"/>
    <row r="1387" ht="51" customHeight="1"/>
    <row r="1388" ht="61.2" customHeight="1"/>
    <row r="1389" ht="51" customHeight="1"/>
    <row r="1390" ht="30.6" customHeight="1"/>
    <row r="1391" ht="30.6" customHeight="1"/>
    <row r="1392" ht="30.6" customHeight="1"/>
    <row r="5113" spans="1:15" s="40" customFormat="1">
      <c r="A5113" s="41"/>
      <c r="B5113" s="42"/>
      <c r="K5113" s="115"/>
      <c r="L5113" s="115"/>
      <c r="N5113" s="153"/>
      <c r="O5113" s="41"/>
    </row>
    <row r="5114" spans="1:15" s="40" customFormat="1">
      <c r="A5114" s="41"/>
      <c r="B5114" s="42"/>
      <c r="K5114" s="115"/>
      <c r="L5114" s="115"/>
      <c r="N5114" s="153"/>
      <c r="O5114" s="41"/>
    </row>
    <row r="5115" spans="1:15" s="40" customFormat="1">
      <c r="A5115" s="41"/>
      <c r="B5115" s="42"/>
      <c r="K5115" s="115"/>
      <c r="L5115" s="115"/>
      <c r="N5115" s="153"/>
      <c r="O5115" s="41"/>
    </row>
    <row r="5116" spans="1:15" s="40" customFormat="1">
      <c r="A5116" s="41"/>
      <c r="B5116" s="42"/>
      <c r="K5116" s="115"/>
      <c r="L5116" s="115"/>
      <c r="N5116" s="153"/>
      <c r="O5116" s="41"/>
    </row>
    <row r="5117" spans="1:15" s="40" customFormat="1">
      <c r="A5117" s="41"/>
      <c r="B5117" s="42"/>
      <c r="K5117" s="115"/>
      <c r="L5117" s="115"/>
      <c r="N5117" s="153"/>
      <c r="O5117" s="41"/>
    </row>
    <row r="5118" spans="1:15" s="40" customFormat="1">
      <c r="A5118" s="41"/>
      <c r="B5118" s="42"/>
      <c r="K5118" s="115"/>
      <c r="L5118" s="115"/>
      <c r="N5118" s="153"/>
      <c r="O5118" s="41"/>
    </row>
    <row r="5119" spans="1:15" s="40" customFormat="1">
      <c r="A5119" s="41"/>
      <c r="B5119" s="42"/>
      <c r="K5119" s="115"/>
      <c r="L5119" s="115"/>
      <c r="N5119" s="153"/>
      <c r="O5119" s="41"/>
    </row>
    <row r="5120" spans="1:15" s="40" customFormat="1">
      <c r="A5120" s="41"/>
      <c r="B5120" s="42"/>
      <c r="K5120" s="115"/>
      <c r="L5120" s="115"/>
      <c r="N5120" s="153"/>
      <c r="O5120" s="41"/>
    </row>
    <row r="5121" spans="1:15" s="40" customFormat="1">
      <c r="A5121" s="41"/>
      <c r="B5121" s="42"/>
      <c r="K5121" s="115"/>
      <c r="L5121" s="115"/>
      <c r="N5121" s="153"/>
      <c r="O5121" s="41"/>
    </row>
    <row r="5122" spans="1:15" s="40" customFormat="1">
      <c r="A5122" s="41"/>
      <c r="B5122" s="42"/>
      <c r="K5122" s="115"/>
      <c r="L5122" s="115"/>
      <c r="N5122" s="153"/>
      <c r="O5122" s="41"/>
    </row>
    <row r="5123" spans="1:15" s="40" customFormat="1">
      <c r="A5123" s="41"/>
      <c r="B5123" s="42"/>
      <c r="K5123" s="115"/>
      <c r="L5123" s="115"/>
      <c r="N5123" s="153"/>
      <c r="O5123" s="41"/>
    </row>
    <row r="5124" spans="1:15" s="40" customFormat="1">
      <c r="A5124" s="41"/>
      <c r="B5124" s="42"/>
      <c r="K5124" s="115"/>
      <c r="L5124" s="115"/>
      <c r="N5124" s="153"/>
      <c r="O5124" s="41"/>
    </row>
    <row r="5125" spans="1:15" s="40" customFormat="1">
      <c r="A5125" s="41"/>
      <c r="B5125" s="42"/>
      <c r="K5125" s="115"/>
      <c r="L5125" s="115"/>
      <c r="N5125" s="153"/>
      <c r="O5125" s="41"/>
    </row>
    <row r="5126" spans="1:15" s="40" customFormat="1">
      <c r="A5126" s="41"/>
      <c r="B5126" s="42"/>
      <c r="K5126" s="115"/>
      <c r="L5126" s="115"/>
      <c r="N5126" s="153"/>
      <c r="O5126" s="41"/>
    </row>
    <row r="5127" spans="1:15" s="40" customFormat="1">
      <c r="A5127" s="41"/>
      <c r="B5127" s="42"/>
      <c r="K5127" s="115"/>
      <c r="L5127" s="115"/>
      <c r="N5127" s="153"/>
      <c r="O5127" s="41"/>
    </row>
    <row r="5128" spans="1:15" s="40" customFormat="1">
      <c r="A5128" s="41"/>
      <c r="B5128" s="42"/>
      <c r="K5128" s="115"/>
      <c r="L5128" s="115"/>
      <c r="N5128" s="153"/>
      <c r="O5128" s="41"/>
    </row>
    <row r="5129" spans="1:15" s="40" customFormat="1">
      <c r="A5129" s="41"/>
      <c r="B5129" s="42"/>
      <c r="K5129" s="115"/>
      <c r="L5129" s="115"/>
      <c r="N5129" s="153"/>
      <c r="O5129" s="41"/>
    </row>
    <row r="5130" spans="1:15" s="40" customFormat="1">
      <c r="A5130" s="41"/>
      <c r="B5130" s="42"/>
      <c r="K5130" s="115"/>
      <c r="L5130" s="115"/>
      <c r="N5130" s="153"/>
      <c r="O5130" s="41"/>
    </row>
    <row r="5131" spans="1:15" s="40" customFormat="1">
      <c r="A5131" s="41"/>
      <c r="B5131" s="42"/>
      <c r="K5131" s="115"/>
      <c r="L5131" s="115"/>
      <c r="N5131" s="153"/>
      <c r="O5131" s="41"/>
    </row>
    <row r="5132" spans="1:15" s="40" customFormat="1">
      <c r="A5132" s="41"/>
      <c r="B5132" s="42"/>
      <c r="K5132" s="115"/>
      <c r="L5132" s="115"/>
      <c r="N5132" s="153"/>
      <c r="O5132" s="41"/>
    </row>
    <row r="5133" spans="1:15" s="40" customFormat="1">
      <c r="A5133" s="41"/>
      <c r="B5133" s="42"/>
      <c r="K5133" s="115"/>
      <c r="L5133" s="115"/>
      <c r="N5133" s="153"/>
      <c r="O5133" s="41"/>
    </row>
    <row r="5134" spans="1:15" s="40" customFormat="1">
      <c r="A5134" s="41"/>
      <c r="B5134" s="42"/>
      <c r="K5134" s="115"/>
      <c r="L5134" s="115"/>
      <c r="N5134" s="153"/>
      <c r="O5134" s="41"/>
    </row>
    <row r="5135" spans="1:15" s="40" customFormat="1">
      <c r="A5135" s="41"/>
      <c r="B5135" s="42"/>
      <c r="K5135" s="115"/>
      <c r="L5135" s="115"/>
      <c r="N5135" s="153"/>
      <c r="O5135" s="41"/>
    </row>
    <row r="5136" spans="1:15" s="40" customFormat="1">
      <c r="A5136" s="41"/>
      <c r="B5136" s="42"/>
      <c r="K5136" s="115"/>
      <c r="L5136" s="115"/>
      <c r="N5136" s="153"/>
      <c r="O5136" s="41"/>
    </row>
    <row r="5137" spans="1:15" s="40" customFormat="1">
      <c r="A5137" s="41"/>
      <c r="B5137" s="42"/>
      <c r="K5137" s="115"/>
      <c r="L5137" s="115"/>
      <c r="N5137" s="153"/>
      <c r="O5137" s="41"/>
    </row>
    <row r="5138" spans="1:15" s="40" customFormat="1">
      <c r="A5138" s="41"/>
      <c r="B5138" s="42"/>
      <c r="K5138" s="115"/>
      <c r="L5138" s="115"/>
      <c r="N5138" s="153"/>
      <c r="O5138" s="41"/>
    </row>
    <row r="5139" spans="1:15" s="40" customFormat="1">
      <c r="A5139" s="41"/>
      <c r="B5139" s="42"/>
      <c r="K5139" s="115"/>
      <c r="L5139" s="115"/>
      <c r="N5139" s="153"/>
      <c r="O5139" s="41"/>
    </row>
    <row r="5140" spans="1:15" s="40" customFormat="1">
      <c r="A5140" s="41"/>
      <c r="B5140" s="42"/>
      <c r="K5140" s="115"/>
      <c r="L5140" s="115"/>
      <c r="N5140" s="153"/>
      <c r="O5140" s="41"/>
    </row>
    <row r="5141" spans="1:15" s="40" customFormat="1">
      <c r="A5141" s="41"/>
      <c r="B5141" s="42"/>
      <c r="K5141" s="115"/>
      <c r="L5141" s="115"/>
      <c r="N5141" s="153"/>
      <c r="O5141" s="41"/>
    </row>
    <row r="5142" spans="1:15" s="40" customFormat="1">
      <c r="A5142" s="41"/>
      <c r="B5142" s="42"/>
      <c r="K5142" s="115"/>
      <c r="L5142" s="115"/>
      <c r="N5142" s="153"/>
      <c r="O5142" s="41"/>
    </row>
    <row r="5143" spans="1:15" s="40" customFormat="1">
      <c r="A5143" s="41"/>
      <c r="B5143" s="42"/>
      <c r="K5143" s="115"/>
      <c r="L5143" s="115"/>
      <c r="N5143" s="153"/>
      <c r="O5143" s="41"/>
    </row>
    <row r="5144" spans="1:15" s="40" customFormat="1">
      <c r="A5144" s="41"/>
      <c r="B5144" s="42"/>
      <c r="K5144" s="115"/>
      <c r="L5144" s="115"/>
      <c r="N5144" s="153"/>
      <c r="O5144" s="41"/>
    </row>
    <row r="5145" spans="1:15" s="40" customFormat="1">
      <c r="A5145" s="41"/>
      <c r="B5145" s="42"/>
      <c r="K5145" s="115"/>
      <c r="L5145" s="115"/>
      <c r="N5145" s="153"/>
      <c r="O5145" s="41"/>
    </row>
    <row r="5146" spans="1:15" s="40" customFormat="1">
      <c r="A5146" s="41"/>
      <c r="B5146" s="42"/>
      <c r="K5146" s="115"/>
      <c r="L5146" s="115"/>
      <c r="N5146" s="153"/>
      <c r="O5146" s="41"/>
    </row>
    <row r="5147" spans="1:15" s="40" customFormat="1">
      <c r="A5147" s="41"/>
      <c r="B5147" s="42"/>
      <c r="K5147" s="115"/>
      <c r="L5147" s="115"/>
      <c r="N5147" s="153"/>
      <c r="O5147" s="41"/>
    </row>
    <row r="5148" spans="1:15" s="40" customFormat="1">
      <c r="A5148" s="41"/>
      <c r="B5148" s="42"/>
      <c r="K5148" s="115"/>
      <c r="L5148" s="115"/>
      <c r="N5148" s="153"/>
      <c r="O5148" s="41"/>
    </row>
    <row r="5149" spans="1:15" s="40" customFormat="1">
      <c r="A5149" s="41"/>
      <c r="B5149" s="42"/>
      <c r="K5149" s="115"/>
      <c r="L5149" s="115"/>
      <c r="N5149" s="153"/>
      <c r="O5149" s="41"/>
    </row>
    <row r="5150" spans="1:15" s="40" customFormat="1">
      <c r="A5150" s="41"/>
      <c r="B5150" s="42"/>
      <c r="K5150" s="115"/>
      <c r="L5150" s="115"/>
      <c r="N5150" s="153"/>
      <c r="O5150" s="41"/>
    </row>
    <row r="5151" spans="1:15" s="40" customFormat="1">
      <c r="A5151" s="41"/>
      <c r="B5151" s="42"/>
      <c r="K5151" s="115"/>
      <c r="L5151" s="115"/>
      <c r="N5151" s="153"/>
      <c r="O5151" s="41"/>
    </row>
    <row r="5152" spans="1:15" s="40" customFormat="1">
      <c r="A5152" s="41"/>
      <c r="B5152" s="42"/>
      <c r="K5152" s="115"/>
      <c r="L5152" s="115"/>
      <c r="N5152" s="153"/>
      <c r="O5152" s="41"/>
    </row>
    <row r="5153" spans="1:15" s="40" customFormat="1">
      <c r="A5153" s="41"/>
      <c r="B5153" s="42"/>
      <c r="K5153" s="115"/>
      <c r="L5153" s="115"/>
      <c r="N5153" s="153"/>
      <c r="O5153" s="41"/>
    </row>
    <row r="5154" spans="1:15" s="40" customFormat="1">
      <c r="A5154" s="41"/>
      <c r="B5154" s="42"/>
      <c r="K5154" s="115"/>
      <c r="L5154" s="115"/>
      <c r="N5154" s="153"/>
      <c r="O5154" s="41"/>
    </row>
    <row r="5155" spans="1:15" s="40" customFormat="1">
      <c r="A5155" s="41"/>
      <c r="B5155" s="42"/>
      <c r="K5155" s="115"/>
      <c r="L5155" s="115"/>
      <c r="N5155" s="153"/>
      <c r="O5155" s="41"/>
    </row>
    <row r="5156" spans="1:15" s="40" customFormat="1">
      <c r="A5156" s="41"/>
      <c r="B5156" s="42"/>
      <c r="K5156" s="115"/>
      <c r="L5156" s="115"/>
      <c r="N5156" s="153"/>
      <c r="O5156" s="41"/>
    </row>
    <row r="5157" spans="1:15" s="40" customFormat="1">
      <c r="A5157" s="41"/>
      <c r="B5157" s="42"/>
      <c r="K5157" s="115"/>
      <c r="L5157" s="115"/>
      <c r="N5157" s="153"/>
      <c r="O5157" s="41"/>
    </row>
    <row r="5158" spans="1:15" s="40" customFormat="1">
      <c r="A5158" s="41"/>
      <c r="B5158" s="42"/>
      <c r="K5158" s="115"/>
      <c r="L5158" s="115"/>
      <c r="N5158" s="153"/>
      <c r="O5158" s="41"/>
    </row>
    <row r="5159" spans="1:15" s="40" customFormat="1">
      <c r="A5159" s="41"/>
      <c r="B5159" s="42"/>
      <c r="K5159" s="115"/>
      <c r="L5159" s="115"/>
      <c r="N5159" s="153"/>
      <c r="O5159" s="41"/>
    </row>
    <row r="5160" spans="1:15" s="40" customFormat="1">
      <c r="A5160" s="41"/>
      <c r="B5160" s="42"/>
      <c r="K5160" s="115"/>
      <c r="L5160" s="115"/>
      <c r="N5160" s="153"/>
      <c r="O5160" s="41"/>
    </row>
    <row r="5161" spans="1:15" s="40" customFormat="1">
      <c r="A5161" s="41"/>
      <c r="B5161" s="42"/>
      <c r="K5161" s="115"/>
      <c r="L5161" s="115"/>
      <c r="N5161" s="153"/>
      <c r="O5161" s="41"/>
    </row>
    <row r="5162" spans="1:15" s="40" customFormat="1">
      <c r="A5162" s="41"/>
      <c r="B5162" s="42"/>
      <c r="K5162" s="115"/>
      <c r="L5162" s="115"/>
      <c r="N5162" s="153"/>
      <c r="O5162" s="41"/>
    </row>
    <row r="5163" spans="1:15" s="40" customFormat="1">
      <c r="A5163" s="41"/>
      <c r="B5163" s="42"/>
      <c r="K5163" s="115"/>
      <c r="L5163" s="115"/>
      <c r="N5163" s="153"/>
      <c r="O5163" s="41"/>
    </row>
    <row r="5164" spans="1:15" s="40" customFormat="1">
      <c r="A5164" s="41"/>
      <c r="B5164" s="42"/>
      <c r="K5164" s="115"/>
      <c r="L5164" s="115"/>
      <c r="N5164" s="153"/>
      <c r="O5164" s="41"/>
    </row>
    <row r="5165" spans="1:15" s="40" customFormat="1">
      <c r="A5165" s="41"/>
      <c r="B5165" s="42"/>
      <c r="K5165" s="115"/>
      <c r="L5165" s="115"/>
      <c r="N5165" s="153"/>
      <c r="O5165" s="41"/>
    </row>
    <row r="5166" spans="1:15" s="40" customFormat="1">
      <c r="A5166" s="41"/>
      <c r="B5166" s="42"/>
      <c r="K5166" s="115"/>
      <c r="L5166" s="115"/>
      <c r="N5166" s="153"/>
      <c r="O5166" s="41"/>
    </row>
    <row r="5167" spans="1:15" s="40" customFormat="1">
      <c r="A5167" s="41"/>
      <c r="B5167" s="42"/>
      <c r="K5167" s="115"/>
      <c r="L5167" s="115"/>
      <c r="N5167" s="153"/>
      <c r="O5167" s="41"/>
    </row>
    <row r="5168" spans="1:15" s="40" customFormat="1">
      <c r="A5168" s="41"/>
      <c r="B5168" s="42"/>
      <c r="K5168" s="115"/>
      <c r="L5168" s="115"/>
      <c r="N5168" s="153"/>
      <c r="O5168" s="41"/>
    </row>
    <row r="5169" spans="1:15" s="40" customFormat="1">
      <c r="A5169" s="41"/>
      <c r="B5169" s="42"/>
      <c r="K5169" s="115"/>
      <c r="L5169" s="115"/>
      <c r="N5169" s="153"/>
      <c r="O5169" s="41"/>
    </row>
    <row r="5170" spans="1:15" s="40" customFormat="1">
      <c r="A5170" s="41"/>
      <c r="B5170" s="42"/>
      <c r="K5170" s="115"/>
      <c r="L5170" s="115"/>
      <c r="N5170" s="153"/>
      <c r="O5170" s="41"/>
    </row>
    <row r="5171" spans="1:15" s="40" customFormat="1">
      <c r="A5171" s="41"/>
      <c r="B5171" s="42"/>
      <c r="K5171" s="115"/>
      <c r="L5171" s="115"/>
      <c r="N5171" s="153"/>
      <c r="O5171" s="41"/>
    </row>
    <row r="5172" spans="1:15" s="40" customFormat="1">
      <c r="A5172" s="41"/>
      <c r="B5172" s="42"/>
      <c r="K5172" s="115"/>
      <c r="L5172" s="115"/>
      <c r="N5172" s="153"/>
      <c r="O5172" s="41"/>
    </row>
    <row r="5173" spans="1:15" s="40" customFormat="1">
      <c r="A5173" s="41"/>
      <c r="B5173" s="42"/>
      <c r="K5173" s="115"/>
      <c r="L5173" s="115"/>
      <c r="N5173" s="153"/>
      <c r="O5173" s="41"/>
    </row>
    <row r="5174" spans="1:15" s="40" customFormat="1">
      <c r="A5174" s="41"/>
      <c r="B5174" s="42"/>
      <c r="K5174" s="115"/>
      <c r="L5174" s="115"/>
      <c r="N5174" s="153"/>
      <c r="O5174" s="41"/>
    </row>
    <row r="5175" spans="1:15" s="40" customFormat="1">
      <c r="A5175" s="41"/>
      <c r="B5175" s="42"/>
      <c r="K5175" s="115"/>
      <c r="L5175" s="115"/>
      <c r="N5175" s="153"/>
      <c r="O5175" s="41"/>
    </row>
    <row r="5176" spans="1:15" s="40" customFormat="1">
      <c r="A5176" s="41"/>
      <c r="B5176" s="42"/>
      <c r="K5176" s="115"/>
      <c r="L5176" s="115"/>
      <c r="N5176" s="153"/>
      <c r="O5176" s="41"/>
    </row>
    <row r="5177" spans="1:15" s="40" customFormat="1">
      <c r="A5177" s="41"/>
      <c r="B5177" s="42"/>
      <c r="K5177" s="115"/>
      <c r="L5177" s="115"/>
      <c r="N5177" s="153"/>
      <c r="O5177" s="41"/>
    </row>
    <row r="5178" spans="1:15" s="40" customFormat="1">
      <c r="A5178" s="41"/>
      <c r="B5178" s="42"/>
      <c r="K5178" s="115"/>
      <c r="L5178" s="115"/>
      <c r="N5178" s="153"/>
      <c r="O5178" s="41"/>
    </row>
    <row r="5179" spans="1:15" s="40" customFormat="1">
      <c r="A5179" s="41"/>
      <c r="B5179" s="42"/>
      <c r="K5179" s="115"/>
      <c r="L5179" s="115"/>
      <c r="N5179" s="153"/>
      <c r="O5179" s="41"/>
    </row>
    <row r="5180" spans="1:15" s="40" customFormat="1">
      <c r="A5180" s="41"/>
      <c r="B5180" s="42"/>
      <c r="K5180" s="115"/>
      <c r="L5180" s="115"/>
      <c r="N5180" s="153"/>
      <c r="O5180" s="41"/>
    </row>
    <row r="5181" spans="1:15" s="40" customFormat="1">
      <c r="A5181" s="41"/>
      <c r="B5181" s="42"/>
      <c r="K5181" s="115"/>
      <c r="L5181" s="115"/>
      <c r="N5181" s="153"/>
      <c r="O5181" s="41"/>
    </row>
    <row r="5182" spans="1:15" s="40" customFormat="1">
      <c r="A5182" s="41"/>
      <c r="B5182" s="42"/>
      <c r="K5182" s="115"/>
      <c r="L5182" s="115"/>
      <c r="N5182" s="153"/>
      <c r="O5182" s="41"/>
    </row>
    <row r="5183" spans="1:15" s="40" customFormat="1">
      <c r="A5183" s="41"/>
      <c r="B5183" s="42"/>
      <c r="K5183" s="115"/>
      <c r="L5183" s="115"/>
      <c r="N5183" s="153"/>
      <c r="O5183" s="41"/>
    </row>
    <row r="5184" spans="1:15" s="40" customFormat="1">
      <c r="A5184" s="41"/>
      <c r="B5184" s="42"/>
      <c r="K5184" s="115"/>
      <c r="L5184" s="115"/>
      <c r="N5184" s="153"/>
      <c r="O5184" s="41"/>
    </row>
    <row r="5185" spans="1:15" s="40" customFormat="1">
      <c r="A5185" s="41"/>
      <c r="B5185" s="42"/>
      <c r="K5185" s="115"/>
      <c r="L5185" s="115"/>
      <c r="N5185" s="153"/>
      <c r="O5185" s="41"/>
    </row>
    <row r="5186" spans="1:15" s="40" customFormat="1">
      <c r="A5186" s="41"/>
      <c r="B5186" s="42"/>
      <c r="K5186" s="115"/>
      <c r="L5186" s="115"/>
      <c r="N5186" s="153"/>
      <c r="O5186" s="41"/>
    </row>
    <row r="5187" spans="1:15" s="40" customFormat="1">
      <c r="A5187" s="41"/>
      <c r="B5187" s="42"/>
      <c r="K5187" s="115"/>
      <c r="L5187" s="115"/>
      <c r="N5187" s="153"/>
      <c r="O5187" s="41"/>
    </row>
    <row r="5188" spans="1:15" s="40" customFormat="1">
      <c r="A5188" s="41"/>
      <c r="B5188" s="42"/>
      <c r="K5188" s="115"/>
      <c r="L5188" s="115"/>
      <c r="N5188" s="153"/>
      <c r="O5188" s="41"/>
    </row>
    <row r="5189" spans="1:15" s="40" customFormat="1">
      <c r="A5189" s="41"/>
      <c r="B5189" s="42"/>
      <c r="K5189" s="115"/>
      <c r="L5189" s="115"/>
      <c r="N5189" s="153"/>
      <c r="O5189" s="41"/>
    </row>
    <row r="5190" spans="1:15" s="40" customFormat="1">
      <c r="A5190" s="41"/>
      <c r="B5190" s="42"/>
      <c r="K5190" s="115"/>
      <c r="L5190" s="115"/>
      <c r="N5190" s="153"/>
      <c r="O5190" s="41"/>
    </row>
    <row r="5191" spans="1:15" s="40" customFormat="1">
      <c r="A5191" s="41"/>
      <c r="B5191" s="42"/>
      <c r="K5191" s="115"/>
      <c r="L5191" s="115"/>
      <c r="N5191" s="153"/>
      <c r="O5191" s="41"/>
    </row>
    <row r="5192" spans="1:15" s="40" customFormat="1">
      <c r="A5192" s="41"/>
      <c r="B5192" s="42"/>
      <c r="K5192" s="115"/>
      <c r="L5192" s="115"/>
      <c r="N5192" s="153"/>
      <c r="O5192" s="41"/>
    </row>
    <row r="5193" spans="1:15" s="40" customFormat="1">
      <c r="A5193" s="41"/>
      <c r="B5193" s="42"/>
      <c r="K5193" s="115"/>
      <c r="L5193" s="115"/>
      <c r="N5193" s="153"/>
      <c r="O5193" s="41"/>
    </row>
    <row r="5194" spans="1:15" s="40" customFormat="1">
      <c r="A5194" s="41"/>
      <c r="B5194" s="42"/>
      <c r="K5194" s="115"/>
      <c r="L5194" s="115"/>
      <c r="N5194" s="153"/>
      <c r="O5194" s="41"/>
    </row>
    <row r="5195" spans="1:15" s="40" customFormat="1">
      <c r="A5195" s="41"/>
      <c r="B5195" s="42"/>
      <c r="K5195" s="115"/>
      <c r="L5195" s="115"/>
      <c r="N5195" s="153"/>
      <c r="O5195" s="41"/>
    </row>
    <row r="5196" spans="1:15" s="40" customFormat="1">
      <c r="A5196" s="41"/>
      <c r="B5196" s="42"/>
      <c r="K5196" s="115"/>
      <c r="L5196" s="115"/>
      <c r="N5196" s="153"/>
      <c r="O5196" s="41"/>
    </row>
    <row r="5197" spans="1:15" s="40" customFormat="1">
      <c r="A5197" s="41"/>
      <c r="B5197" s="42"/>
      <c r="K5197" s="115"/>
      <c r="L5197" s="115"/>
      <c r="N5197" s="153"/>
      <c r="O5197" s="41"/>
    </row>
    <row r="5198" spans="1:15" s="40" customFormat="1">
      <c r="A5198" s="41"/>
      <c r="B5198" s="42"/>
      <c r="K5198" s="115"/>
      <c r="L5198" s="115"/>
      <c r="N5198" s="153"/>
      <c r="O5198" s="41"/>
    </row>
    <row r="5199" spans="1:15" s="40" customFormat="1">
      <c r="A5199" s="41"/>
      <c r="B5199" s="42"/>
      <c r="K5199" s="115"/>
      <c r="L5199" s="115"/>
      <c r="N5199" s="153"/>
      <c r="O5199" s="41"/>
    </row>
    <row r="5200" spans="1:15" s="40" customFormat="1">
      <c r="A5200" s="41"/>
      <c r="B5200" s="42"/>
      <c r="K5200" s="115"/>
      <c r="L5200" s="115"/>
      <c r="N5200" s="153"/>
      <c r="O5200" s="41"/>
    </row>
    <row r="5201" spans="1:15" s="40" customFormat="1">
      <c r="A5201" s="41"/>
      <c r="B5201" s="42"/>
      <c r="K5201" s="115"/>
      <c r="L5201" s="115"/>
      <c r="N5201" s="153"/>
      <c r="O5201" s="41"/>
    </row>
    <row r="5202" spans="1:15" s="40" customFormat="1">
      <c r="K5202" s="115"/>
      <c r="L5202" s="115"/>
      <c r="N5202" s="153"/>
    </row>
    <row r="5203" spans="1:15" s="40" customFormat="1">
      <c r="K5203" s="115"/>
      <c r="L5203" s="115"/>
      <c r="N5203" s="153"/>
    </row>
    <row r="5204" spans="1:15" s="40" customFormat="1">
      <c r="K5204" s="115"/>
      <c r="L5204" s="115"/>
      <c r="N5204" s="153"/>
    </row>
    <row r="5205" spans="1:15" s="40" customFormat="1">
      <c r="K5205" s="115"/>
      <c r="L5205" s="115"/>
      <c r="N5205" s="153"/>
    </row>
    <row r="5206" spans="1:15" s="40" customFormat="1">
      <c r="K5206" s="115"/>
      <c r="L5206" s="115"/>
      <c r="N5206" s="153"/>
    </row>
    <row r="5207" spans="1:15" s="40" customFormat="1">
      <c r="K5207" s="115"/>
      <c r="L5207" s="115"/>
      <c r="N5207" s="153"/>
    </row>
    <row r="5208" spans="1:15" s="40" customFormat="1">
      <c r="K5208" s="115"/>
      <c r="L5208" s="115"/>
      <c r="N5208" s="153"/>
    </row>
    <row r="5209" spans="1:15" s="40" customFormat="1">
      <c r="K5209" s="115"/>
      <c r="L5209" s="115"/>
      <c r="N5209" s="153"/>
    </row>
    <row r="5210" spans="1:15" s="40" customFormat="1">
      <c r="K5210" s="115"/>
      <c r="L5210" s="115"/>
      <c r="N5210" s="153"/>
    </row>
    <row r="5211" spans="1:15" s="40" customFormat="1">
      <c r="K5211" s="115"/>
      <c r="L5211" s="115"/>
      <c r="N5211" s="153"/>
    </row>
    <row r="5212" spans="1:15" s="40" customFormat="1">
      <c r="K5212" s="115"/>
      <c r="L5212" s="115"/>
      <c r="N5212" s="153"/>
    </row>
    <row r="5213" spans="1:15" s="40" customFormat="1">
      <c r="K5213" s="115"/>
      <c r="L5213" s="115"/>
      <c r="N5213" s="153"/>
    </row>
    <row r="5214" spans="1:15" s="40" customFormat="1">
      <c r="K5214" s="115"/>
      <c r="L5214" s="115"/>
      <c r="N5214" s="153"/>
    </row>
    <row r="5215" spans="1:15" s="40" customFormat="1">
      <c r="K5215" s="115"/>
      <c r="L5215" s="115"/>
      <c r="N5215" s="153"/>
    </row>
    <row r="5216" spans="1:15" s="40" customFormat="1">
      <c r="K5216" s="115"/>
      <c r="L5216" s="115"/>
      <c r="N5216" s="153"/>
    </row>
    <row r="5217" spans="11:14" s="40" customFormat="1">
      <c r="K5217" s="115"/>
      <c r="L5217" s="115"/>
      <c r="N5217" s="153"/>
    </row>
    <row r="5218" spans="11:14" s="40" customFormat="1">
      <c r="K5218" s="115"/>
      <c r="L5218" s="115"/>
      <c r="N5218" s="153"/>
    </row>
    <row r="5219" spans="11:14" s="40" customFormat="1">
      <c r="K5219" s="115"/>
      <c r="L5219" s="115"/>
      <c r="N5219" s="153"/>
    </row>
    <row r="5220" spans="11:14" s="40" customFormat="1">
      <c r="K5220" s="115"/>
      <c r="L5220" s="115"/>
      <c r="N5220" s="153"/>
    </row>
    <row r="5221" spans="11:14" s="40" customFormat="1">
      <c r="K5221" s="115"/>
      <c r="L5221" s="115"/>
      <c r="N5221" s="153"/>
    </row>
    <row r="5222" spans="11:14" s="40" customFormat="1">
      <c r="K5222" s="115"/>
      <c r="L5222" s="115"/>
      <c r="N5222" s="153"/>
    </row>
    <row r="5223" spans="11:14" s="40" customFormat="1">
      <c r="K5223" s="115"/>
      <c r="L5223" s="115"/>
      <c r="N5223" s="153"/>
    </row>
    <row r="5224" spans="11:14" s="40" customFormat="1">
      <c r="K5224" s="115"/>
      <c r="L5224" s="115"/>
      <c r="N5224" s="153"/>
    </row>
    <row r="5225" spans="11:14" s="40" customFormat="1">
      <c r="K5225" s="115"/>
      <c r="L5225" s="115"/>
      <c r="N5225" s="153"/>
    </row>
    <row r="5226" spans="11:14" s="40" customFormat="1">
      <c r="K5226" s="115"/>
      <c r="L5226" s="115"/>
      <c r="N5226" s="153"/>
    </row>
    <row r="5227" spans="11:14" s="40" customFormat="1">
      <c r="K5227" s="115"/>
      <c r="L5227" s="115"/>
      <c r="N5227" s="153"/>
    </row>
    <row r="5228" spans="11:14" s="40" customFormat="1">
      <c r="K5228" s="115"/>
      <c r="L5228" s="115"/>
      <c r="N5228" s="153"/>
    </row>
    <row r="5229" spans="11:14" s="40" customFormat="1">
      <c r="K5229" s="115"/>
      <c r="L5229" s="115"/>
      <c r="N5229" s="153"/>
    </row>
    <row r="5230" spans="11:14" s="40" customFormat="1">
      <c r="K5230" s="115"/>
      <c r="L5230" s="115"/>
      <c r="N5230" s="153"/>
    </row>
    <row r="5231" spans="11:14" s="40" customFormat="1">
      <c r="K5231" s="115"/>
      <c r="L5231" s="115"/>
      <c r="N5231" s="153"/>
    </row>
    <row r="5232" spans="11:14" s="40" customFormat="1">
      <c r="K5232" s="115"/>
      <c r="L5232" s="115"/>
      <c r="N5232" s="153"/>
    </row>
    <row r="5233" spans="11:14" s="40" customFormat="1">
      <c r="K5233" s="115"/>
      <c r="L5233" s="115"/>
      <c r="N5233" s="153"/>
    </row>
    <row r="5234" spans="11:14" s="40" customFormat="1">
      <c r="K5234" s="115"/>
      <c r="L5234" s="115"/>
      <c r="N5234" s="153"/>
    </row>
    <row r="5235" spans="11:14" s="40" customFormat="1">
      <c r="K5235" s="115"/>
      <c r="L5235" s="115"/>
      <c r="N5235" s="153"/>
    </row>
    <row r="5236" spans="11:14" s="40" customFormat="1">
      <c r="K5236" s="115"/>
      <c r="L5236" s="115"/>
      <c r="N5236" s="153"/>
    </row>
    <row r="5237" spans="11:14" s="40" customFormat="1">
      <c r="K5237" s="115"/>
      <c r="L5237" s="115"/>
      <c r="N5237" s="153"/>
    </row>
    <row r="5238" spans="11:14" s="40" customFormat="1">
      <c r="K5238" s="115"/>
      <c r="L5238" s="115"/>
      <c r="N5238" s="153"/>
    </row>
    <row r="5239" spans="11:14" s="40" customFormat="1">
      <c r="K5239" s="115"/>
      <c r="L5239" s="115"/>
      <c r="N5239" s="153"/>
    </row>
    <row r="5240" spans="11:14" s="40" customFormat="1">
      <c r="K5240" s="115"/>
      <c r="L5240" s="115"/>
      <c r="N5240" s="153"/>
    </row>
    <row r="5241" spans="11:14" s="40" customFormat="1">
      <c r="K5241" s="115"/>
      <c r="L5241" s="115"/>
      <c r="N5241" s="153"/>
    </row>
    <row r="5242" spans="11:14" s="40" customFormat="1">
      <c r="K5242" s="115"/>
      <c r="L5242" s="115"/>
      <c r="N5242" s="153"/>
    </row>
    <row r="5243" spans="11:14" s="40" customFormat="1">
      <c r="K5243" s="115"/>
      <c r="L5243" s="115"/>
      <c r="N5243" s="153"/>
    </row>
    <row r="5244" spans="11:14" s="40" customFormat="1">
      <c r="K5244" s="115"/>
      <c r="L5244" s="115"/>
      <c r="N5244" s="153"/>
    </row>
    <row r="5245" spans="11:14" s="40" customFormat="1">
      <c r="K5245" s="115"/>
      <c r="L5245" s="115"/>
      <c r="N5245" s="153"/>
    </row>
    <row r="5246" spans="11:14" s="40" customFormat="1">
      <c r="K5246" s="115"/>
      <c r="L5246" s="115"/>
      <c r="N5246" s="153"/>
    </row>
    <row r="5247" spans="11:14" s="40" customFormat="1">
      <c r="K5247" s="115"/>
      <c r="L5247" s="115"/>
      <c r="N5247" s="153"/>
    </row>
    <row r="5248" spans="11:14" s="40" customFormat="1">
      <c r="K5248" s="115"/>
      <c r="L5248" s="115"/>
      <c r="N5248" s="153"/>
    </row>
    <row r="5249" spans="11:14" s="40" customFormat="1">
      <c r="K5249" s="115"/>
      <c r="L5249" s="115"/>
      <c r="N5249" s="153"/>
    </row>
    <row r="5250" spans="11:14" s="40" customFormat="1">
      <c r="K5250" s="115"/>
      <c r="L5250" s="115"/>
      <c r="N5250" s="153"/>
    </row>
    <row r="5251" spans="11:14" s="40" customFormat="1">
      <c r="K5251" s="115"/>
      <c r="L5251" s="115"/>
      <c r="N5251" s="153"/>
    </row>
    <row r="5252" spans="11:14" s="40" customFormat="1">
      <c r="K5252" s="115"/>
      <c r="L5252" s="115"/>
      <c r="N5252" s="153"/>
    </row>
    <row r="5253" spans="11:14" s="40" customFormat="1">
      <c r="K5253" s="115"/>
      <c r="L5253" s="115"/>
      <c r="N5253" s="153"/>
    </row>
    <row r="5254" spans="11:14" s="40" customFormat="1">
      <c r="K5254" s="115"/>
      <c r="L5254" s="115"/>
      <c r="N5254" s="153"/>
    </row>
    <row r="5255" spans="11:14" s="40" customFormat="1">
      <c r="K5255" s="115"/>
      <c r="L5255" s="115"/>
      <c r="N5255" s="153"/>
    </row>
    <row r="5256" spans="11:14" s="40" customFormat="1">
      <c r="K5256" s="115"/>
      <c r="L5256" s="115"/>
      <c r="N5256" s="153"/>
    </row>
    <row r="5257" spans="11:14" s="40" customFormat="1">
      <c r="K5257" s="115"/>
      <c r="L5257" s="115"/>
      <c r="N5257" s="153"/>
    </row>
    <row r="5258" spans="11:14" s="40" customFormat="1">
      <c r="K5258" s="115"/>
      <c r="L5258" s="115"/>
      <c r="N5258" s="153"/>
    </row>
    <row r="5259" spans="11:14" s="40" customFormat="1">
      <c r="K5259" s="115"/>
      <c r="L5259" s="115"/>
      <c r="N5259" s="153"/>
    </row>
    <row r="5260" spans="11:14" s="40" customFormat="1">
      <c r="K5260" s="115"/>
      <c r="L5260" s="115"/>
      <c r="N5260" s="153"/>
    </row>
    <row r="5261" spans="11:14" s="40" customFormat="1">
      <c r="K5261" s="115"/>
      <c r="L5261" s="115"/>
      <c r="N5261" s="153"/>
    </row>
    <row r="5262" spans="11:14" s="40" customFormat="1">
      <c r="K5262" s="115"/>
      <c r="L5262" s="115"/>
      <c r="N5262" s="153"/>
    </row>
    <row r="5263" spans="11:14" s="40" customFormat="1">
      <c r="K5263" s="115"/>
      <c r="L5263" s="115"/>
      <c r="N5263" s="153"/>
    </row>
    <row r="5264" spans="11:14" s="40" customFormat="1">
      <c r="K5264" s="115"/>
      <c r="L5264" s="115"/>
      <c r="N5264" s="153"/>
    </row>
    <row r="5265" spans="11:14" s="40" customFormat="1">
      <c r="K5265" s="115"/>
      <c r="L5265" s="115"/>
      <c r="N5265" s="153"/>
    </row>
    <row r="5266" spans="11:14" s="40" customFormat="1">
      <c r="K5266" s="115"/>
      <c r="L5266" s="115"/>
      <c r="N5266" s="153"/>
    </row>
    <row r="5267" spans="11:14" s="40" customFormat="1">
      <c r="K5267" s="115"/>
      <c r="L5267" s="115"/>
      <c r="N5267" s="153"/>
    </row>
    <row r="5268" spans="11:14" s="40" customFormat="1">
      <c r="K5268" s="115"/>
      <c r="L5268" s="115"/>
      <c r="N5268" s="153"/>
    </row>
    <row r="5269" spans="11:14" s="40" customFormat="1">
      <c r="K5269" s="115"/>
      <c r="L5269" s="115"/>
      <c r="N5269" s="153"/>
    </row>
    <row r="5270" spans="11:14" s="40" customFormat="1">
      <c r="K5270" s="115"/>
      <c r="L5270" s="115"/>
      <c r="N5270" s="153"/>
    </row>
    <row r="5271" spans="11:14" s="40" customFormat="1">
      <c r="K5271" s="115"/>
      <c r="L5271" s="115"/>
      <c r="N5271" s="153"/>
    </row>
    <row r="5272" spans="11:14" s="40" customFormat="1">
      <c r="K5272" s="115"/>
      <c r="L5272" s="115"/>
      <c r="N5272" s="153"/>
    </row>
    <row r="5273" spans="11:14" s="40" customFormat="1">
      <c r="K5273" s="115"/>
      <c r="L5273" s="115"/>
      <c r="N5273" s="153"/>
    </row>
    <row r="5274" spans="11:14" s="40" customFormat="1">
      <c r="K5274" s="115"/>
      <c r="L5274" s="115"/>
      <c r="N5274" s="153"/>
    </row>
    <row r="5275" spans="11:14" s="40" customFormat="1">
      <c r="K5275" s="115"/>
      <c r="L5275" s="115"/>
      <c r="N5275" s="153"/>
    </row>
    <row r="5276" spans="11:14" s="40" customFormat="1">
      <c r="K5276" s="115"/>
      <c r="L5276" s="115"/>
      <c r="N5276" s="153"/>
    </row>
    <row r="5277" spans="11:14" s="40" customFormat="1">
      <c r="K5277" s="115"/>
      <c r="L5277" s="115"/>
      <c r="N5277" s="153"/>
    </row>
    <row r="5278" spans="11:14" s="40" customFormat="1">
      <c r="K5278" s="115"/>
      <c r="L5278" s="115"/>
      <c r="N5278" s="153"/>
    </row>
    <row r="5279" spans="11:14" s="40" customFormat="1">
      <c r="K5279" s="115"/>
      <c r="L5279" s="115"/>
      <c r="N5279" s="153"/>
    </row>
    <row r="5280" spans="11:14" s="40" customFormat="1">
      <c r="K5280" s="115"/>
      <c r="L5280" s="115"/>
      <c r="N5280" s="153"/>
    </row>
    <row r="5281" spans="11:14" s="40" customFormat="1">
      <c r="K5281" s="115"/>
      <c r="L5281" s="115"/>
      <c r="N5281" s="153"/>
    </row>
    <row r="5282" spans="11:14" s="40" customFormat="1">
      <c r="K5282" s="115"/>
      <c r="L5282" s="115"/>
      <c r="N5282" s="153"/>
    </row>
    <row r="5283" spans="11:14" s="40" customFormat="1">
      <c r="K5283" s="115"/>
      <c r="L5283" s="115"/>
      <c r="N5283" s="153"/>
    </row>
    <row r="5284" spans="11:14" s="40" customFormat="1">
      <c r="K5284" s="115"/>
      <c r="L5284" s="115"/>
      <c r="N5284" s="153"/>
    </row>
    <row r="5285" spans="11:14" s="40" customFormat="1">
      <c r="K5285" s="115"/>
      <c r="L5285" s="115"/>
      <c r="N5285" s="153"/>
    </row>
    <row r="5286" spans="11:14" s="40" customFormat="1">
      <c r="K5286" s="115"/>
      <c r="L5286" s="115"/>
      <c r="N5286" s="153"/>
    </row>
    <row r="5287" spans="11:14" s="40" customFormat="1">
      <c r="K5287" s="115"/>
      <c r="L5287" s="115"/>
      <c r="N5287" s="153"/>
    </row>
    <row r="5288" spans="11:14" s="40" customFormat="1">
      <c r="K5288" s="115"/>
      <c r="L5288" s="115"/>
      <c r="N5288" s="153"/>
    </row>
    <row r="5289" spans="11:14" s="40" customFormat="1">
      <c r="K5289" s="115"/>
      <c r="L5289" s="115"/>
      <c r="N5289" s="153"/>
    </row>
    <row r="5290" spans="11:14" s="40" customFormat="1">
      <c r="K5290" s="115"/>
      <c r="L5290" s="115"/>
      <c r="N5290" s="153"/>
    </row>
    <row r="5291" spans="11:14" s="40" customFormat="1">
      <c r="K5291" s="115"/>
      <c r="L5291" s="115"/>
      <c r="N5291" s="153"/>
    </row>
    <row r="5292" spans="11:14" s="40" customFormat="1">
      <c r="K5292" s="115"/>
      <c r="L5292" s="115"/>
      <c r="N5292" s="153"/>
    </row>
    <row r="5293" spans="11:14" s="40" customFormat="1">
      <c r="K5293" s="115"/>
      <c r="L5293" s="115"/>
      <c r="N5293" s="153"/>
    </row>
    <row r="5294" spans="11:14" s="40" customFormat="1">
      <c r="K5294" s="115"/>
      <c r="L5294" s="115"/>
      <c r="N5294" s="153"/>
    </row>
    <row r="5295" spans="11:14" s="40" customFormat="1">
      <c r="K5295" s="115"/>
      <c r="L5295" s="115"/>
      <c r="N5295" s="153"/>
    </row>
    <row r="5296" spans="11:14" s="40" customFormat="1">
      <c r="K5296" s="115"/>
      <c r="L5296" s="115"/>
      <c r="N5296" s="153"/>
    </row>
    <row r="5297" spans="11:14" s="40" customFormat="1">
      <c r="K5297" s="115"/>
      <c r="L5297" s="115"/>
      <c r="N5297" s="153"/>
    </row>
    <row r="5298" spans="11:14" s="40" customFormat="1">
      <c r="K5298" s="115"/>
      <c r="L5298" s="115"/>
      <c r="N5298" s="153"/>
    </row>
    <row r="5299" spans="11:14" s="40" customFormat="1">
      <c r="K5299" s="115"/>
      <c r="L5299" s="115"/>
      <c r="N5299" s="153"/>
    </row>
    <row r="5300" spans="11:14" s="40" customFormat="1">
      <c r="K5300" s="115"/>
      <c r="L5300" s="115"/>
      <c r="N5300" s="153"/>
    </row>
    <row r="5301" spans="11:14" s="40" customFormat="1">
      <c r="K5301" s="115"/>
      <c r="L5301" s="115"/>
      <c r="N5301" s="153"/>
    </row>
    <row r="5302" spans="11:14" s="40" customFormat="1">
      <c r="K5302" s="115"/>
      <c r="L5302" s="115"/>
      <c r="N5302" s="153"/>
    </row>
    <row r="5303" spans="11:14" s="40" customFormat="1">
      <c r="K5303" s="115"/>
      <c r="L5303" s="115"/>
      <c r="N5303" s="153"/>
    </row>
    <row r="5304" spans="11:14" s="40" customFormat="1">
      <c r="K5304" s="115"/>
      <c r="L5304" s="115"/>
      <c r="N5304" s="153"/>
    </row>
    <row r="5305" spans="11:14" s="40" customFormat="1">
      <c r="K5305" s="115"/>
      <c r="L5305" s="115"/>
      <c r="N5305" s="153"/>
    </row>
    <row r="5306" spans="11:14" s="40" customFormat="1">
      <c r="K5306" s="115"/>
      <c r="L5306" s="115"/>
      <c r="N5306" s="153"/>
    </row>
    <row r="5307" spans="11:14" s="40" customFormat="1">
      <c r="K5307" s="115"/>
      <c r="L5307" s="115"/>
      <c r="N5307" s="153"/>
    </row>
    <row r="5308" spans="11:14" s="40" customFormat="1">
      <c r="K5308" s="115"/>
      <c r="L5308" s="115"/>
      <c r="N5308" s="153"/>
    </row>
    <row r="5309" spans="11:14" s="40" customFormat="1">
      <c r="K5309" s="115"/>
      <c r="L5309" s="115"/>
      <c r="N5309" s="153"/>
    </row>
    <row r="5310" spans="11:14" s="40" customFormat="1">
      <c r="K5310" s="115"/>
      <c r="L5310" s="115"/>
      <c r="N5310" s="153"/>
    </row>
    <row r="5311" spans="11:14" s="40" customFormat="1">
      <c r="K5311" s="115"/>
      <c r="L5311" s="115"/>
      <c r="N5311" s="153"/>
    </row>
    <row r="5312" spans="11:14" s="40" customFormat="1">
      <c r="K5312" s="115"/>
      <c r="L5312" s="115"/>
      <c r="N5312" s="153"/>
    </row>
    <row r="5313" spans="1:15" s="40" customFormat="1">
      <c r="K5313" s="115"/>
      <c r="L5313" s="115"/>
      <c r="N5313" s="153"/>
    </row>
    <row r="5314" spans="1:15" s="40" customFormat="1">
      <c r="K5314" s="115"/>
      <c r="L5314" s="115"/>
      <c r="N5314" s="153"/>
    </row>
    <row r="5315" spans="1:15" s="40" customFormat="1">
      <c r="K5315" s="115"/>
      <c r="L5315" s="115"/>
      <c r="N5315" s="153"/>
    </row>
    <row r="5316" spans="1:15" s="40" customFormat="1">
      <c r="K5316" s="115"/>
      <c r="L5316" s="115"/>
      <c r="N5316" s="153"/>
    </row>
    <row r="5317" spans="1:15" s="40" customFormat="1">
      <c r="K5317" s="115"/>
      <c r="L5317" s="115"/>
      <c r="N5317" s="153"/>
    </row>
    <row r="5318" spans="1:15" s="40" customFormat="1">
      <c r="K5318" s="115"/>
      <c r="L5318" s="115"/>
      <c r="N5318" s="153"/>
    </row>
    <row r="5319" spans="1:15" s="40" customFormat="1">
      <c r="K5319" s="115"/>
      <c r="L5319" s="115"/>
      <c r="N5319" s="153"/>
    </row>
    <row r="5320" spans="1:15" s="40" customFormat="1">
      <c r="K5320" s="115"/>
      <c r="L5320" s="115"/>
      <c r="N5320" s="153"/>
    </row>
    <row r="5321" spans="1:15" s="40" customFormat="1">
      <c r="K5321" s="115"/>
      <c r="L5321" s="115"/>
      <c r="N5321" s="153"/>
    </row>
    <row r="5322" spans="1:15" s="40" customFormat="1">
      <c r="K5322" s="115"/>
      <c r="L5322" s="115"/>
      <c r="N5322" s="153"/>
    </row>
    <row r="5323" spans="1:15" s="40" customFormat="1">
      <c r="K5323" s="115"/>
      <c r="L5323" s="115"/>
      <c r="N5323" s="153"/>
    </row>
    <row r="5324" spans="1:15" s="40" customFormat="1">
      <c r="K5324" s="115"/>
      <c r="L5324" s="115"/>
      <c r="N5324" s="153"/>
    </row>
    <row r="5325" spans="1:15">
      <c r="A5325" s="40"/>
      <c r="B5325" s="40"/>
      <c r="O5325" s="40"/>
    </row>
    <row r="5326" spans="1:15">
      <c r="A5326" s="40"/>
      <c r="B5326" s="40"/>
      <c r="O5326" s="40"/>
    </row>
    <row r="5327" spans="1:15">
      <c r="A5327" s="40"/>
      <c r="B5327" s="40"/>
      <c r="O5327" s="40"/>
    </row>
    <row r="5328" spans="1:15">
      <c r="A5328" s="40"/>
      <c r="B5328" s="40"/>
      <c r="O5328" s="40"/>
    </row>
    <row r="5329" spans="1:15">
      <c r="A5329" s="40"/>
      <c r="B5329" s="40"/>
      <c r="O5329" s="40"/>
    </row>
    <row r="5330" spans="1:15">
      <c r="A5330" s="40"/>
      <c r="B5330" s="40"/>
      <c r="O5330" s="40"/>
    </row>
    <row r="5331" spans="1:15">
      <c r="A5331" s="40"/>
      <c r="B5331" s="40"/>
      <c r="O5331" s="40"/>
    </row>
    <row r="5332" spans="1:15">
      <c r="A5332" s="40"/>
      <c r="B5332" s="40"/>
      <c r="O5332" s="40"/>
    </row>
    <row r="5333" spans="1:15">
      <c r="A5333" s="40"/>
      <c r="B5333" s="40"/>
      <c r="O5333" s="40"/>
    </row>
    <row r="5334" spans="1:15">
      <c r="A5334" s="40"/>
      <c r="B5334" s="40"/>
      <c r="O5334" s="40"/>
    </row>
    <row r="5335" spans="1:15">
      <c r="A5335" s="40"/>
      <c r="B5335" s="40"/>
      <c r="O5335" s="40"/>
    </row>
    <row r="5336" spans="1:15">
      <c r="A5336" s="40"/>
      <c r="B5336" s="40"/>
      <c r="O5336" s="40"/>
    </row>
    <row r="5337" spans="1:15">
      <c r="A5337" s="40"/>
      <c r="B5337" s="40"/>
      <c r="O5337" s="40"/>
    </row>
    <row r="5338" spans="1:15">
      <c r="A5338" s="40"/>
      <c r="B5338" s="40"/>
      <c r="O5338" s="40"/>
    </row>
    <row r="5339" spans="1:15">
      <c r="A5339" s="40"/>
      <c r="B5339" s="40"/>
      <c r="O5339" s="40"/>
    </row>
    <row r="5340" spans="1:15">
      <c r="A5340" s="40"/>
      <c r="B5340" s="40"/>
      <c r="O5340" s="40"/>
    </row>
    <row r="5341" spans="1:15">
      <c r="A5341" s="40"/>
      <c r="B5341" s="40"/>
      <c r="O5341" s="40"/>
    </row>
    <row r="5342" spans="1:15">
      <c r="A5342" s="40"/>
      <c r="B5342" s="40"/>
      <c r="O5342" s="40"/>
    </row>
    <row r="5343" spans="1:15">
      <c r="A5343" s="40"/>
      <c r="B5343" s="40"/>
      <c r="O5343" s="40"/>
    </row>
    <row r="5344" spans="1:15">
      <c r="A5344" s="40"/>
      <c r="B5344" s="40"/>
      <c r="O5344" s="40"/>
    </row>
    <row r="5345" spans="1:15">
      <c r="A5345" s="40"/>
      <c r="B5345" s="40"/>
      <c r="O5345" s="40"/>
    </row>
    <row r="5346" spans="1:15">
      <c r="A5346" s="40"/>
      <c r="B5346" s="40"/>
      <c r="O5346" s="40"/>
    </row>
    <row r="5347" spans="1:15">
      <c r="A5347" s="40"/>
      <c r="B5347" s="40"/>
      <c r="O5347" s="40"/>
    </row>
    <row r="5348" spans="1:15">
      <c r="A5348" s="40"/>
      <c r="B5348" s="40"/>
      <c r="O5348" s="40"/>
    </row>
    <row r="5349" spans="1:15">
      <c r="A5349" s="40"/>
      <c r="B5349" s="40"/>
      <c r="O5349" s="40"/>
    </row>
    <row r="5350" spans="1:15">
      <c r="A5350" s="40"/>
      <c r="B5350" s="40"/>
      <c r="O5350" s="40"/>
    </row>
    <row r="5351" spans="1:15">
      <c r="A5351" s="40"/>
      <c r="B5351" s="40"/>
      <c r="O5351" s="40"/>
    </row>
    <row r="5352" spans="1:15">
      <c r="A5352" s="40"/>
      <c r="B5352" s="40"/>
      <c r="O5352" s="40"/>
    </row>
    <row r="5353" spans="1:15">
      <c r="A5353" s="40"/>
      <c r="B5353" s="40"/>
      <c r="O5353" s="40"/>
    </row>
    <row r="5354" spans="1:15">
      <c r="A5354" s="40"/>
      <c r="B5354" s="40"/>
      <c r="O5354" s="40"/>
    </row>
    <row r="5355" spans="1:15">
      <c r="A5355" s="40"/>
      <c r="B5355" s="40"/>
      <c r="O5355" s="40"/>
    </row>
    <row r="5356" spans="1:15">
      <c r="A5356" s="40"/>
      <c r="B5356" s="40"/>
      <c r="O5356" s="40"/>
    </row>
    <row r="5357" spans="1:15">
      <c r="A5357" s="40"/>
      <c r="B5357" s="40"/>
      <c r="O5357" s="40"/>
    </row>
    <row r="5358" spans="1:15">
      <c r="A5358" s="40"/>
      <c r="B5358" s="40"/>
      <c r="O5358" s="40"/>
    </row>
    <row r="5359" spans="1:15">
      <c r="A5359" s="40"/>
      <c r="B5359" s="40"/>
      <c r="O5359" s="40"/>
    </row>
    <row r="5360" spans="1:15">
      <c r="A5360" s="40"/>
      <c r="B5360" s="40"/>
      <c r="O5360" s="40"/>
    </row>
    <row r="5361" spans="1:15">
      <c r="A5361" s="40"/>
      <c r="B5361" s="40"/>
      <c r="O5361" s="40"/>
    </row>
    <row r="5362" spans="1:15">
      <c r="A5362" s="40"/>
      <c r="B5362" s="40"/>
      <c r="O5362" s="40"/>
    </row>
    <row r="5363" spans="1:15">
      <c r="A5363" s="40"/>
      <c r="B5363" s="40"/>
      <c r="O5363" s="40"/>
    </row>
    <row r="5364" spans="1:15">
      <c r="A5364" s="40"/>
      <c r="B5364" s="40"/>
      <c r="O5364" s="40"/>
    </row>
    <row r="5365" spans="1:15">
      <c r="A5365" s="40"/>
      <c r="B5365" s="40"/>
      <c r="O5365" s="40"/>
    </row>
    <row r="5366" spans="1:15">
      <c r="A5366" s="40"/>
      <c r="B5366" s="40"/>
      <c r="O5366" s="40"/>
    </row>
    <row r="5367" spans="1:15">
      <c r="A5367" s="40"/>
      <c r="B5367" s="40"/>
      <c r="O5367" s="40"/>
    </row>
    <row r="5368" spans="1:15">
      <c r="A5368" s="40"/>
      <c r="B5368" s="40"/>
      <c r="O5368" s="40"/>
    </row>
    <row r="5369" spans="1:15">
      <c r="A5369" s="40"/>
      <c r="B5369" s="40"/>
      <c r="O5369" s="40"/>
    </row>
    <row r="5370" spans="1:15">
      <c r="A5370" s="40"/>
      <c r="B5370" s="40"/>
      <c r="O5370" s="40"/>
    </row>
    <row r="5371" spans="1:15">
      <c r="A5371" s="40"/>
      <c r="B5371" s="40"/>
      <c r="O5371" s="40"/>
    </row>
    <row r="5372" spans="1:15">
      <c r="A5372" s="40"/>
      <c r="B5372" s="40"/>
      <c r="O5372" s="40"/>
    </row>
    <row r="5373" spans="1:15">
      <c r="A5373" s="40"/>
      <c r="B5373" s="40"/>
      <c r="O5373" s="40"/>
    </row>
    <row r="5374" spans="1:15">
      <c r="A5374" s="40"/>
      <c r="B5374" s="40"/>
      <c r="O5374" s="40"/>
    </row>
    <row r="5375" spans="1:15">
      <c r="A5375" s="40"/>
      <c r="B5375" s="40"/>
      <c r="O5375" s="40"/>
    </row>
    <row r="5376" spans="1:15">
      <c r="A5376" s="40"/>
      <c r="B5376" s="40"/>
      <c r="O5376" s="40"/>
    </row>
    <row r="5377" spans="1:15">
      <c r="A5377" s="40"/>
      <c r="B5377" s="40"/>
      <c r="O5377" s="40"/>
    </row>
    <row r="5378" spans="1:15">
      <c r="A5378" s="40"/>
      <c r="B5378" s="40"/>
      <c r="O5378" s="40"/>
    </row>
    <row r="5379" spans="1:15">
      <c r="A5379" s="40"/>
      <c r="B5379" s="40"/>
      <c r="O5379" s="40"/>
    </row>
    <row r="5380" spans="1:15">
      <c r="A5380" s="40"/>
      <c r="B5380" s="40"/>
      <c r="O5380" s="40"/>
    </row>
    <row r="5381" spans="1:15">
      <c r="A5381" s="40"/>
      <c r="B5381" s="40"/>
      <c r="O5381" s="40"/>
    </row>
    <row r="5382" spans="1:15">
      <c r="A5382" s="40"/>
      <c r="B5382" s="40"/>
      <c r="O5382" s="40"/>
    </row>
    <row r="5383" spans="1:15">
      <c r="A5383" s="40"/>
      <c r="B5383" s="40"/>
      <c r="O5383" s="40"/>
    </row>
    <row r="5384" spans="1:15">
      <c r="A5384" s="40"/>
      <c r="B5384" s="40"/>
      <c r="O5384" s="40"/>
    </row>
    <row r="5385" spans="1:15">
      <c r="A5385" s="40"/>
      <c r="B5385" s="40"/>
      <c r="O5385" s="40"/>
    </row>
    <row r="5386" spans="1:15">
      <c r="A5386" s="40"/>
      <c r="B5386" s="40"/>
      <c r="O5386" s="40"/>
    </row>
    <row r="5387" spans="1:15">
      <c r="A5387" s="40"/>
      <c r="B5387" s="40"/>
      <c r="O5387" s="40"/>
    </row>
    <row r="5388" spans="1:15">
      <c r="A5388" s="40"/>
      <c r="B5388" s="40"/>
      <c r="O5388" s="40"/>
    </row>
    <row r="5389" spans="1:15">
      <c r="A5389" s="40"/>
      <c r="B5389" s="40"/>
      <c r="O5389" s="40"/>
    </row>
    <row r="5390" spans="1:15">
      <c r="A5390" s="40"/>
      <c r="B5390" s="40"/>
      <c r="O5390" s="40"/>
    </row>
    <row r="5391" spans="1:15">
      <c r="A5391" s="40"/>
      <c r="B5391" s="40"/>
      <c r="O5391" s="40"/>
    </row>
    <row r="5392" spans="1:15">
      <c r="A5392" s="40"/>
      <c r="B5392" s="40"/>
      <c r="O5392" s="40"/>
    </row>
    <row r="5393" spans="1:15">
      <c r="A5393" s="40"/>
      <c r="B5393" s="40"/>
      <c r="O5393" s="40"/>
    </row>
    <row r="5394" spans="1:15">
      <c r="A5394" s="40"/>
      <c r="B5394" s="40"/>
      <c r="O5394" s="40"/>
    </row>
    <row r="5395" spans="1:15">
      <c r="A5395" s="40"/>
      <c r="B5395" s="40"/>
      <c r="O5395" s="40"/>
    </row>
    <row r="5396" spans="1:15">
      <c r="A5396" s="40"/>
      <c r="B5396" s="40"/>
      <c r="O5396" s="40"/>
    </row>
    <row r="5397" spans="1:15">
      <c r="A5397" s="40"/>
      <c r="B5397" s="40"/>
      <c r="O5397" s="40"/>
    </row>
    <row r="5398" spans="1:15">
      <c r="A5398" s="40"/>
      <c r="B5398" s="40"/>
      <c r="O5398" s="40"/>
    </row>
    <row r="5399" spans="1:15">
      <c r="A5399" s="40"/>
      <c r="B5399" s="40"/>
      <c r="O5399" s="40"/>
    </row>
    <row r="5400" spans="1:15">
      <c r="A5400" s="40"/>
      <c r="B5400" s="40"/>
      <c r="O5400" s="40"/>
    </row>
    <row r="5401" spans="1:15">
      <c r="A5401" s="40"/>
      <c r="B5401" s="40"/>
      <c r="O5401" s="40"/>
    </row>
    <row r="5402" spans="1:15">
      <c r="A5402" s="40"/>
      <c r="B5402" s="40"/>
      <c r="O5402" s="40"/>
    </row>
    <row r="5403" spans="1:15">
      <c r="A5403" s="40"/>
      <c r="B5403" s="40"/>
      <c r="O5403" s="40"/>
    </row>
    <row r="5404" spans="1:15">
      <c r="A5404" s="40"/>
      <c r="B5404" s="40"/>
      <c r="O5404" s="40"/>
    </row>
    <row r="5405" spans="1:15">
      <c r="A5405" s="40"/>
      <c r="B5405" s="40"/>
      <c r="O5405" s="40"/>
    </row>
    <row r="5406" spans="1:15">
      <c r="A5406" s="40"/>
      <c r="B5406" s="40"/>
      <c r="O5406" s="40"/>
    </row>
    <row r="5407" spans="1:15">
      <c r="A5407" s="40"/>
      <c r="B5407" s="40"/>
      <c r="O5407" s="40"/>
    </row>
    <row r="5408" spans="1:15">
      <c r="A5408" s="40"/>
      <c r="B5408" s="40"/>
      <c r="O5408" s="40"/>
    </row>
    <row r="5409" spans="1:15">
      <c r="A5409" s="40"/>
      <c r="B5409" s="40"/>
      <c r="O5409" s="40"/>
    </row>
    <row r="5410" spans="1:15">
      <c r="A5410" s="40"/>
      <c r="B5410" s="40"/>
      <c r="O5410" s="40"/>
    </row>
    <row r="5411" spans="1:15">
      <c r="A5411" s="40"/>
      <c r="B5411" s="40"/>
      <c r="O5411" s="40"/>
    </row>
    <row r="5412" spans="1:15">
      <c r="A5412" s="40"/>
      <c r="B5412" s="40"/>
      <c r="O5412" s="40"/>
    </row>
    <row r="5413" spans="1:15">
      <c r="A5413" s="40"/>
      <c r="B5413" s="40"/>
      <c r="O5413" s="40"/>
    </row>
  </sheetData>
  <sheetProtection selectLockedCells="1" sort="0" autoFilter="0"/>
  <autoFilter ref="A21:O756" xr:uid="{9F8BA494-7DFD-46AD-A723-76AA25610934}">
    <filterColumn colId="2">
      <colorFilter dxfId="29" cellColor="0"/>
    </filterColumn>
  </autoFilter>
  <mergeCells count="7">
    <mergeCell ref="L15:M15"/>
    <mergeCell ref="I3:K3"/>
    <mergeCell ref="I4:K4"/>
    <mergeCell ref="D9:G9"/>
    <mergeCell ref="D6:K6"/>
    <mergeCell ref="D7:K7"/>
    <mergeCell ref="D11:H11"/>
  </mergeCells>
  <phoneticPr fontId="50" type="noConversion"/>
  <conditionalFormatting sqref="I4:J5">
    <cfRule type="containsText" dxfId="28" priority="454" operator="containsText" text="нет">
      <formula>NOT(ISERROR(SEARCH("нет",I4)))</formula>
    </cfRule>
    <cfRule type="iconSet" priority="455">
      <iconSet iconSet="3Symbols">
        <cfvo type="percent" val="0"/>
        <cfvo type="percent" val="33"/>
        <cfvo type="percent" val="67"/>
      </iconSet>
    </cfRule>
  </conditionalFormatting>
  <conditionalFormatting sqref="M259">
    <cfRule type="duplicateValues" dxfId="27" priority="40" stopIfTrue="1"/>
  </conditionalFormatting>
  <conditionalFormatting sqref="M664:N664">
    <cfRule type="duplicateValues" dxfId="26" priority="39" stopIfTrue="1"/>
  </conditionalFormatting>
  <conditionalFormatting sqref="M686:N686">
    <cfRule type="duplicateValues" dxfId="25" priority="37" stopIfTrue="1"/>
  </conditionalFormatting>
  <conditionalFormatting sqref="M712:N712">
    <cfRule type="duplicateValues" dxfId="24" priority="36" stopIfTrue="1"/>
  </conditionalFormatting>
  <conditionalFormatting sqref="C223">
    <cfRule type="duplicateValues" dxfId="23" priority="35"/>
  </conditionalFormatting>
  <conditionalFormatting sqref="C259">
    <cfRule type="duplicateValues" dxfId="22" priority="33"/>
    <cfRule type="duplicateValues" dxfId="21" priority="34"/>
  </conditionalFormatting>
  <conditionalFormatting sqref="I259:J259">
    <cfRule type="duplicateValues" dxfId="20" priority="32" stopIfTrue="1"/>
  </conditionalFormatting>
  <conditionalFormatting sqref="C664">
    <cfRule type="duplicateValues" dxfId="19" priority="30"/>
    <cfRule type="duplicateValues" dxfId="18" priority="31"/>
  </conditionalFormatting>
  <conditionalFormatting sqref="I664:J664">
    <cfRule type="duplicateValues" dxfId="17" priority="29" stopIfTrue="1"/>
  </conditionalFormatting>
  <conditionalFormatting sqref="C686">
    <cfRule type="duplicateValues" dxfId="16" priority="21"/>
    <cfRule type="duplicateValues" dxfId="15" priority="22"/>
  </conditionalFormatting>
  <conditionalFormatting sqref="I686:J686">
    <cfRule type="duplicateValues" dxfId="14" priority="20" stopIfTrue="1"/>
  </conditionalFormatting>
  <conditionalFormatting sqref="C712">
    <cfRule type="duplicateValues" dxfId="13" priority="18"/>
    <cfRule type="duplicateValues" dxfId="12" priority="19"/>
  </conditionalFormatting>
  <conditionalFormatting sqref="I712:J712">
    <cfRule type="duplicateValues" dxfId="11" priority="17" stopIfTrue="1"/>
  </conditionalFormatting>
  <conditionalFormatting sqref="C678:C681">
    <cfRule type="duplicateValues" dxfId="10" priority="24"/>
    <cfRule type="duplicateValues" dxfId="9" priority="25"/>
  </conditionalFormatting>
  <conditionalFormatting sqref="I678:J678">
    <cfRule type="duplicateValues" dxfId="8" priority="23" stopIfTrue="1"/>
  </conditionalFormatting>
  <conditionalFormatting sqref="K686">
    <cfRule type="duplicateValues" dxfId="7" priority="13" stopIfTrue="1"/>
  </conditionalFormatting>
  <conditionalFormatting sqref="O664">
    <cfRule type="duplicateValues" dxfId="6" priority="11" stopIfTrue="1"/>
  </conditionalFormatting>
  <conditionalFormatting sqref="O678">
    <cfRule type="duplicateValues" dxfId="5" priority="9" stopIfTrue="1"/>
  </conditionalFormatting>
  <conditionalFormatting sqref="O686">
    <cfRule type="duplicateValues" dxfId="4" priority="8" stopIfTrue="1"/>
  </conditionalFormatting>
  <conditionalFormatting sqref="O712">
    <cfRule type="duplicateValues" dxfId="3" priority="7" stopIfTrue="1"/>
  </conditionalFormatting>
  <conditionalFormatting sqref="O259">
    <cfRule type="duplicateValues" dxfId="2" priority="456" stopIfTrue="1"/>
  </conditionalFormatting>
  <conditionalFormatting sqref="C518">
    <cfRule type="duplicateValues" dxfId="1" priority="459"/>
    <cfRule type="duplicateValues" dxfId="0" priority="460"/>
  </conditionalFormatting>
  <dataValidations disablePrompts="1" count="1">
    <dataValidation type="list" allowBlank="1" showInputMessage="1" showErrorMessage="1" sqref="I4:J5" xr:uid="{00000000-0002-0000-0000-000000000000}">
      <formula1>"да,нет"</formula1>
    </dataValidation>
  </dataValidations>
  <hyperlinks>
    <hyperlink ref="D2" location="'Условия работы'!A1" display="ВНИМАНИЕ! Ознакомьтесь с условиями работы, изложенными на листе 2,3" xr:uid="{00000000-0004-0000-0000-000000000000}"/>
    <hyperlink ref="D17" r:id="rId1" xr:uid="{00000000-0004-0000-0000-000001000000}"/>
    <hyperlink ref="D20" r:id="rId2" xr:uid="{00000000-0004-0000-0000-000002000000}"/>
    <hyperlink ref="I3" location="'Условия работы'!A1" display="Условия работы" xr:uid="{00000000-0004-0000-0000-000003000000}"/>
  </hyperlinks>
  <pageMargins left="0.7" right="0.7" top="0.75" bottom="0.75" header="0.3" footer="0.3"/>
  <pageSetup paperSize="9" scale="10" fitToWidth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C00000"/>
  </sheetPr>
  <dimension ref="B2:B55"/>
  <sheetViews>
    <sheetView showGridLines="0" workbookViewId="0"/>
  </sheetViews>
  <sheetFormatPr defaultColWidth="9.109375" defaultRowHeight="14.4"/>
  <cols>
    <col min="1" max="1" width="4.109375" style="11" customWidth="1"/>
    <col min="2" max="2" width="135" style="11" customWidth="1"/>
    <col min="3" max="4" width="9.109375" style="11"/>
    <col min="5" max="5" width="70.6640625" style="11" customWidth="1"/>
    <col min="6" max="16384" width="9.109375" style="11"/>
  </cols>
  <sheetData>
    <row r="2" spans="2:2" ht="17.399999999999999">
      <c r="B2" s="12" t="s">
        <v>1248</v>
      </c>
    </row>
    <row r="3" spans="2:2">
      <c r="B3" s="13" t="s">
        <v>1249</v>
      </c>
    </row>
    <row r="4" spans="2:2">
      <c r="B4" s="14" t="s">
        <v>1250</v>
      </c>
    </row>
    <row r="5" spans="2:2">
      <c r="B5" s="15" t="s">
        <v>1251</v>
      </c>
    </row>
    <row r="6" spans="2:2">
      <c r="B6" s="13" t="s">
        <v>1252</v>
      </c>
    </row>
    <row r="7" spans="2:2" ht="41.4">
      <c r="B7" s="16" t="s">
        <v>1253</v>
      </c>
    </row>
    <row r="8" spans="2:2">
      <c r="B8" s="17" t="s">
        <v>1254</v>
      </c>
    </row>
    <row r="9" spans="2:2" ht="27.6">
      <c r="B9" s="82" t="s">
        <v>1255</v>
      </c>
    </row>
    <row r="10" spans="2:2" ht="27.6">
      <c r="B10" s="83" t="s">
        <v>1256</v>
      </c>
    </row>
    <row r="11" spans="2:2">
      <c r="B11" s="18" t="s">
        <v>1257</v>
      </c>
    </row>
    <row r="12" spans="2:2" ht="27.6">
      <c r="B12" s="17" t="s">
        <v>1258</v>
      </c>
    </row>
    <row r="13" spans="2:2">
      <c r="B13" s="19" t="s">
        <v>1259</v>
      </c>
    </row>
    <row r="14" spans="2:2" ht="41.4">
      <c r="B14" s="20" t="s">
        <v>1260</v>
      </c>
    </row>
    <row r="15" spans="2:2">
      <c r="B15" s="16" t="s">
        <v>1261</v>
      </c>
    </row>
    <row r="16" spans="2:2">
      <c r="B16" s="21" t="s">
        <v>1262</v>
      </c>
    </row>
    <row r="17" spans="2:2" ht="27.6">
      <c r="B17" s="22" t="s">
        <v>1263</v>
      </c>
    </row>
    <row r="18" spans="2:2" ht="27.6">
      <c r="B18" s="17" t="s">
        <v>1264</v>
      </c>
    </row>
    <row r="19" spans="2:2" ht="27.6">
      <c r="B19" s="17" t="s">
        <v>1265</v>
      </c>
    </row>
    <row r="20" spans="2:2">
      <c r="B20" s="16" t="s">
        <v>1266</v>
      </c>
    </row>
    <row r="21" spans="2:2" ht="41.4">
      <c r="B21" s="19" t="s">
        <v>1267</v>
      </c>
    </row>
    <row r="22" spans="2:2" ht="55.2">
      <c r="B22" s="19" t="s">
        <v>1268</v>
      </c>
    </row>
    <row r="23" spans="2:2" ht="17.399999999999999">
      <c r="B23" s="23" t="s">
        <v>1269</v>
      </c>
    </row>
    <row r="24" spans="2:2">
      <c r="B24" s="16" t="s">
        <v>1270</v>
      </c>
    </row>
    <row r="25" spans="2:2">
      <c r="B25" s="17" t="s">
        <v>1271</v>
      </c>
    </row>
    <row r="26" spans="2:2">
      <c r="B26" s="17" t="s">
        <v>1272</v>
      </c>
    </row>
    <row r="27" spans="2:2" ht="41.4">
      <c r="B27" s="19" t="s">
        <v>1273</v>
      </c>
    </row>
    <row r="28" spans="2:2" ht="27.6">
      <c r="B28" s="24" t="s">
        <v>1274</v>
      </c>
    </row>
    <row r="29" spans="2:2" ht="27.6">
      <c r="B29" s="18" t="s">
        <v>1275</v>
      </c>
    </row>
    <row r="30" spans="2:2">
      <c r="B30" s="17" t="s">
        <v>1276</v>
      </c>
    </row>
    <row r="31" spans="2:2">
      <c r="B31" s="17" t="s">
        <v>1277</v>
      </c>
    </row>
    <row r="32" spans="2:2">
      <c r="B32" s="17" t="s">
        <v>1278</v>
      </c>
    </row>
    <row r="33" spans="2:2" ht="41.4">
      <c r="B33" s="25" t="s">
        <v>1279</v>
      </c>
    </row>
    <row r="34" spans="2:2" ht="17.399999999999999">
      <c r="B34" s="23" t="s">
        <v>1280</v>
      </c>
    </row>
    <row r="35" spans="2:2" ht="41.4">
      <c r="B35" s="16" t="s">
        <v>1281</v>
      </c>
    </row>
    <row r="36" spans="2:2">
      <c r="B36" s="19" t="s">
        <v>1282</v>
      </c>
    </row>
    <row r="37" spans="2:2">
      <c r="B37" s="16" t="s">
        <v>1283</v>
      </c>
    </row>
    <row r="38" spans="2:2" ht="27.6">
      <c r="B38" s="17" t="s">
        <v>1284</v>
      </c>
    </row>
    <row r="39" spans="2:2" ht="41.4">
      <c r="B39" s="17" t="s">
        <v>1285</v>
      </c>
    </row>
    <row r="40" spans="2:2" ht="41.4">
      <c r="B40" s="17" t="s">
        <v>1286</v>
      </c>
    </row>
    <row r="41" spans="2:2">
      <c r="B41" s="17" t="s">
        <v>1287</v>
      </c>
    </row>
    <row r="42" spans="2:2">
      <c r="B42" s="26" t="s">
        <v>1288</v>
      </c>
    </row>
    <row r="43" spans="2:2" ht="69">
      <c r="B43" s="27" t="s">
        <v>1289</v>
      </c>
    </row>
    <row r="44" spans="2:2" ht="110.4">
      <c r="B44" s="26" t="s">
        <v>1290</v>
      </c>
    </row>
    <row r="45" spans="2:2" ht="27.6">
      <c r="B45" s="16" t="s">
        <v>1291</v>
      </c>
    </row>
    <row r="46" spans="2:2" ht="27.6">
      <c r="B46" s="17" t="s">
        <v>1292</v>
      </c>
    </row>
    <row r="47" spans="2:2" ht="27.6">
      <c r="B47" s="19" t="s">
        <v>1293</v>
      </c>
    </row>
    <row r="48" spans="2:2" ht="17.399999999999999">
      <c r="B48" s="12" t="s">
        <v>1294</v>
      </c>
    </row>
    <row r="49" spans="2:2" ht="41.4">
      <c r="B49" s="28" t="s">
        <v>1295</v>
      </c>
    </row>
    <row r="50" spans="2:2" ht="42">
      <c r="B50" s="29" t="s">
        <v>1296</v>
      </c>
    </row>
    <row r="52" spans="2:2" ht="23.4">
      <c r="B52" s="30" t="s">
        <v>1297</v>
      </c>
    </row>
    <row r="53" spans="2:2" ht="140.4">
      <c r="B53" s="31" t="s">
        <v>1298</v>
      </c>
    </row>
    <row r="54" spans="2:2" ht="46.8">
      <c r="B54" s="31" t="s">
        <v>1299</v>
      </c>
    </row>
    <row r="55" spans="2:2" ht="46.8">
      <c r="B55" s="31" t="s">
        <v>1300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16"/>
  <sheetViews>
    <sheetView workbookViewId="0">
      <selection activeCell="B7" sqref="B7"/>
    </sheetView>
  </sheetViews>
  <sheetFormatPr defaultColWidth="9" defaultRowHeight="14.4"/>
  <cols>
    <col min="1" max="1" width="50.33203125" customWidth="1"/>
    <col min="2" max="2" width="33.6640625" customWidth="1"/>
  </cols>
  <sheetData>
    <row r="1" spans="1:2" ht="18">
      <c r="A1" s="331" t="s">
        <v>1301</v>
      </c>
      <c r="B1" s="331"/>
    </row>
    <row r="2" spans="1:2" ht="58.2" customHeight="1">
      <c r="A2" s="332" t="s">
        <v>1302</v>
      </c>
      <c r="B2" s="332"/>
    </row>
    <row r="3" spans="1:2" ht="15.6">
      <c r="A3" s="1" t="s">
        <v>1303</v>
      </c>
      <c r="B3" s="1" t="s">
        <v>1304</v>
      </c>
    </row>
    <row r="4" spans="1:2" ht="15.6">
      <c r="A4" s="2" t="s">
        <v>1305</v>
      </c>
      <c r="B4" s="2" t="s">
        <v>1306</v>
      </c>
    </row>
    <row r="5" spans="1:2" ht="13.2" customHeight="1">
      <c r="A5" s="333" t="s">
        <v>1307</v>
      </c>
      <c r="B5" s="335" t="s">
        <v>1308</v>
      </c>
    </row>
    <row r="6" spans="1:2" ht="46.95" customHeight="1">
      <c r="A6" s="333"/>
      <c r="B6" s="336"/>
    </row>
    <row r="7" spans="1:2" ht="52.8">
      <c r="A7" s="3" t="s">
        <v>1309</v>
      </c>
      <c r="B7" s="4" t="s">
        <v>1310</v>
      </c>
    </row>
    <row r="8" spans="1:2" ht="22.95" customHeight="1">
      <c r="A8" s="334" t="s">
        <v>1311</v>
      </c>
      <c r="B8" s="337" t="s">
        <v>1312</v>
      </c>
    </row>
    <row r="9" spans="1:2" ht="55.95" customHeight="1">
      <c r="A9" s="334"/>
      <c r="B9" s="338"/>
    </row>
    <row r="10" spans="1:2" ht="73.2">
      <c r="A10" s="5" t="s">
        <v>1313</v>
      </c>
      <c r="B10" s="6" t="s">
        <v>1314</v>
      </c>
    </row>
    <row r="11" spans="1:2" ht="15.6">
      <c r="A11" s="2" t="s">
        <v>1315</v>
      </c>
      <c r="B11" s="7" t="s">
        <v>1316</v>
      </c>
    </row>
    <row r="12" spans="1:2" ht="31.2">
      <c r="A12" s="8" t="s">
        <v>1317</v>
      </c>
      <c r="B12" s="7" t="s">
        <v>1316</v>
      </c>
    </row>
    <row r="13" spans="1:2" ht="15.6">
      <c r="A13" s="2" t="s">
        <v>1318</v>
      </c>
      <c r="B13" s="9"/>
    </row>
    <row r="14" spans="1:2" ht="15.6">
      <c r="A14" s="2" t="s">
        <v>1319</v>
      </c>
      <c r="B14" s="10" t="s">
        <v>1320</v>
      </c>
    </row>
    <row r="15" spans="1:2" ht="15.6">
      <c r="A15" s="2" t="s">
        <v>1321</v>
      </c>
      <c r="B15" s="10" t="s">
        <v>1322</v>
      </c>
    </row>
    <row r="16" spans="1:2" ht="15.6">
      <c r="A16" s="2" t="s">
        <v>1323</v>
      </c>
      <c r="B16" s="10" t="s">
        <v>1324</v>
      </c>
    </row>
  </sheetData>
  <mergeCells count="6">
    <mergeCell ref="A1:B1"/>
    <mergeCell ref="A2:B2"/>
    <mergeCell ref="A5:A6"/>
    <mergeCell ref="A8:A9"/>
    <mergeCell ref="B5:B6"/>
    <mergeCell ref="B8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item1.xml>�� 
</file>

<file path=customXml/item2.xml>�� "01 @B8:C; 08<5=>20=85 >=B59=5@/ :>@5=L @C??0  B>20@>2 !B@0=0  ?@>872>4AB20 @0B=>ABL  70:070 &5=0 0:07 B>3> 0:07/ !B>: @B8:C; 08<5=>20=85 >=B59=5@/ :>@5=L @C??0  B>20@>2 !B@0=0  ?@>872>4AB20 @0B=>ABL  70:070 &5=0 0:07 B>3> 0:07/ !B>: 
</file>

<file path=customXml/item3.xml>�� "01 @B8:C; 08<5=>20=85 >=B59=5@/ :>@5=L @C??0  B>20@>2 !B@0=0  ?@>872>4AB20 @0B=>ABL  70:070 &5=0 0:07 B>3> 0:07/ !B>: @B8:C; 08<5=>20=85 >=B59=5@/ :>@5=L @C??0  B>20@>2 !B@0=0  ?@>872>4AB20 @0B=>ABL  70:070 &5=0 0:07 B>3> 0:07/ !B>: 
</file>

<file path=customXml/item4.xml>�� "01;8F0 @B8:C; 08<5=>20=85 >=B59=5@/ :>@5=L @C??0  B>20@>2 !B@0=0  ?@>872>4AB20 @0B=>ABL  70:070 &5=0 0:07 B>3> 0:07/ !B>: @B8:C; 08<5=>20=85 >=B59=5@/ :>@5=L @C??0  B>20@>2 !B@0=0  ?@>872>4AB20 @0B=>ABL  70:070 &5=0 0:07 B>3> 0:07/ !B>: 
</file>

<file path=customXml/item5.xml>�� "01 @B8:C; 08<5=>20=85 >=B59=5@/ :>@5=L @C??0  B>20@>2 !B@0=0  ?@>872>4AB20 @0B=>ABL  70:070 &5=0 0:07 B>3> 0:07/ !B>: @B8:C; 08<5=>20=85 >=B59=5@/ :>@5=L @C??0  B>20@>2 !B@0=0  ?@>872>4AB20 @0B=>ABL  70:070 &5=0 0:07 B>3> 0:07/ !B>: 
</file>

<file path=customXml/item6.xml>�� 
</file>

<file path=customXml/item7.xml>�� "01 @B8:C; 08<5=>20=85 >=B59=5@/ :>@5=L @C??0  B>20@>2 !B@0=0  ?@>872>4AB20 @0B=>ABL  70:070 &5=0 0:07 B>3> 0:07/ !B>: @B8:C; 08<5=>20=85 >=B59=5@/ :>@5=L @C??0  B>20@>2 !B@0=0  ?@>872>4AB20 @0B=>ABL  70:070 &5=0 0:07 B>3> 0:07/ !B>: 
</file>

<file path=customXml/item8.xml>�� "01 @B8:C; 08<5=>20=85 >=B59=5@/ :>@5=L @C??0  B>20@>2 !B@0=0  ?@>872>4AB20 @0B=>ABL  70:070 &5=0 0:07 B>3> 0:07/ !B>: @B8:C; 08<5=>20=85 >=B59=5@/ :>@5=L @C??0  B>20@>2 !B@0=0  ?@>872>4AB20 @0B=>ABL  70:070 &5=0 0:07 B>3> 0:07/ !B>: 
</file>

<file path=customXml/item9.xml>�� "01 @B8:C; 08<5=>20=85 >=B59=5@/ :>@5=L @C??0  B>20@>2 !B@0=0  ?@>872>4AB20 @0B=>ABL  70:070 &5=0 0:07 B>3> 0:07/ !B>: @B8:C; 08<5=>20=85 >=B59=5@/ :>@5=L @C??0  B>20@>2 !B@0=0  ?@>872>4AB20 @0B=>ABL  70:070 &5=0 0:07 B>3> 0:07/ !B>: 
</file>

<file path=customXml/item10.xml>�� "01!B>: !>@B8@>20:0  =0G0;L=0O @B8:C; 08<5=>20=85 !B@0=0  ?@>8AE>645=8O >=B59=5@/ :>@5=L @C??0  B>20@>2 @0B=>ABL  70:070 &5=0 !:84:0 0:07 B>3> 0;8G85 KG8A;O5<K9  AB>;15F !>@B8@>20:0  =0G0;L=0O @B8:C; 08<5=>20=85 !B@0=0  ?@>8AE>645=8O >=B59=5@/ :>@5=L @C??0  B>20@>2 @0B=>ABL  70:070 &5=0 !:84:0 0:07 B>3> 0;8G85 KG8A;O5<K9  AB>;15F 
</file>

<file path=customXml/item11.xml>�� "01 "01 @B8:C; 08<5=>20=85 >=B59=5@/ :>@5=L @C??0  B>20@>2 !B@0=0  ?@>872>4AB20 @0B=>ABL  70:070 &5=0 0:07 B>3> 0:07/ !B>: "01 "01 @B8:C; 08<5=>20=85 >=B59=5@/ :>@5=L @C??0  B>20@>2 !B@0=0  ?@>872>4AB20 @0B=>ABL  70:070 &5=0 0:07 B>3> 0:07/ !B>: "01 "01 @B8:C; 08<5=>20=85 >=B59=5@/ :>@5=L @C??0  B>20@>2 !B@0=0  ?@>872>4AB20 @0B=>ABL  70:070 &5=0 0:07 B>3> 0:07/ !B>: "01 "01 @B8:C; 08<5=>20=85 >=B59=5@/ :>@5=L @C??0  B>20@>2 !B@0=0  ?@>872>4AB20 @0B=>ABL  70:070 &5=0 0:07 B>3> 0:07/ !B>: "01 "01 @B8:C; 08<5=>20=85 >=B59=5@/ :>@5=L @C??0  B>20@>2 !B@0=0  ?@>872>4AB20 @0B=>ABL  70:070 &5=0 0:07 B>3> 0:07/ !B>: "01 "01 @B8:C; 08<5=>20=85 >=B59=5@/ :>@5=L @C??0  B>20@>2 !B@0=0  ?@>872>4AB20 @0B=>ABL  70:070 &5=0 0:07 B>3> 0:07/ !B>: "01 "01 @B8:C; 08<5=>20=85 >=B59=5@/ :>@5=L @C??0  B>20@>2 !B@0=0  ?@>872>4AB20 @0B=>ABL  70:070 &5=0 0:07 B>3> 0:07/ !B>: "01 "01 @B8:C; 08<5=>20=85 >=B59=5@/ :>@5=L @C??0  B>20@>2 !B@0=0  ?@>872>4AB20 @0B=>ABL  70:070 &5=0 0:07 B>3> 0:07/ !B>: "01 "01 @B8:C; 08<5=>20=85 >=B59=5@/ :>@5=L @C??0  B>20@>2 !B@0=0  ?@>872>4AB20 @0B=>ABL  70:070 &5=0 0:07 B>3> 0:07/ !B>: "01!B>: "01!B>: !>@B8@>20:0  =0G0;L=0O @B8:C; 08<5=>20=85 !B@0=0  ?@>8AE>645=8O >=B59=5@/ :>@5=L @C??0  B>20@>2 @0B=>ABL  70:070 &5=0 !:84:0 0:07 B>3> 0;8G85 KG8A;O5<K9  AB>;15F 
</file>

<file path=customXml/item12.xml>�� "01 @B8:C; 08<5=>20=85 >=B59=5@/ :>@5=L @C??0  B>20@>2 !B@0=0  ?@>872>4AB20 @0B=>ABL  70:070 &5=0 0:07 B>3> 0:07/ !B>: @B8:C; 08<5=>20=85 >=B59=5@/ :>@5=L @C??0  B>20@>2 !B@0=0  ?@>872>4AB20 @0B=>ABL  70:070 &5=0 0:07 B>3> 0:07/ !B>: 
</file>

<file path=customXml/item13.xml>�� "01 @B8:C; 08<5=>20=85 >=B59=5@/ :>@5=L @C??0  B>20@>2 !B@0=0  ?@>872>4AB20 @0B=>ABL  70:070 &5=0 0:07 B>3> 0:07/ !B>: @B8:C; 08<5=>20=85 >=B59=5@/ :>@5=L @C??0  B>20@>2 !B@0=0  ?@>872>4AB20 @0B=>ABL  70:070 &5=0 0:07 B>3> 0:07/ !B>: 
</file>

<file path=customXml/itemProps1.xml><?xml version="1.0" encoding="utf-8"?>
<ds:datastoreItem xmlns:ds="http://schemas.openxmlformats.org/officeDocument/2006/customXml" ds:itemID="{24CC6392-518D-4481-9B93-196B79F5C1D8}">
  <ds:schemaRefs/>
</ds:datastoreItem>
</file>

<file path=customXml/itemProps2.xml><?xml version="1.0" encoding="utf-8"?>
<ds:datastoreItem xmlns:ds="http://schemas.openxmlformats.org/officeDocument/2006/customXml" ds:itemID="{8247751C-6421-4CCC-8CC2-64D6BA0A9D3C}">
  <ds:schemaRefs/>
</ds:datastoreItem>
</file>

<file path=customXml/itemProps3.xml><?xml version="1.0" encoding="utf-8"?>
<ds:datastoreItem xmlns:ds="http://schemas.openxmlformats.org/officeDocument/2006/customXml" ds:itemID="{BF6DDC79-2F76-4AEF-8C41-4B46517F2EE9}">
  <ds:schemaRefs/>
</ds:datastoreItem>
</file>

<file path=customXml/itemProps4.xml><?xml version="1.0" encoding="utf-8"?>
<ds:datastoreItem xmlns:ds="http://schemas.openxmlformats.org/officeDocument/2006/customXml" ds:itemID="{9118D5D4-5CA8-46B6-940F-CB64D0B83BED}">
  <ds:schemaRefs/>
</ds:datastoreItem>
</file>

<file path=customXml/itemProps5.xml><?xml version="1.0" encoding="utf-8"?>
<ds:datastoreItem xmlns:ds="http://schemas.openxmlformats.org/officeDocument/2006/customXml" ds:itemID="{B83002C7-515D-4207-8EAA-C2D98CAF9C1F}">
  <ds:schemaRefs/>
</ds:datastoreItem>
</file>

<file path=customXml/itemProps6.xml><?xml version="1.0" encoding="utf-8"?>
<ds:datastoreItem xmlns:ds="http://schemas.openxmlformats.org/officeDocument/2006/customXml" ds:itemID="{C3568035-851D-4765-8CD1-5EB465272093}">
  <ds:schemaRefs/>
</ds:datastoreItem>
</file>

<file path=customXml/itemProps7.xml><?xml version="1.0" encoding="utf-8"?>
<ds:datastoreItem xmlns:ds="http://schemas.openxmlformats.org/officeDocument/2006/customXml" ds:itemID="{0BB5DD06-CCFE-4A68-A16E-3BEFE11DF431}">
  <ds:schemaRefs/>
</ds:datastoreItem>
</file>

<file path=customXml/itemProps8.xml><?xml version="1.0" encoding="utf-8"?>
<ds:datastoreItem xmlns:ds="http://schemas.openxmlformats.org/officeDocument/2006/customXml" ds:itemID="{9A38709B-A2DE-4CF5-A53E-A6C153D2F04F}">
  <ds:schemaRefs/>
</ds:datastoreItem>
</file>

<file path=customXml/itemProps9.xml><?xml version="1.0" encoding="utf-8"?>
<ds:datastoreItem xmlns:ds="http://schemas.openxmlformats.org/officeDocument/2006/customXml" ds:itemID="{243D1626-95EF-45CB-8EF3-706D09B5577F}">
  <ds:schemaRefs/>
</ds:datastoreItem>
</file>

<file path=customXml/itemProps10.xml><?xml version="1.0" encoding="utf-8"?>
<ds:datastoreItem xmlns:ds="http://schemas.openxmlformats.org/officeDocument/2006/customXml" ds:itemID="{1F23D963-FB63-4F52-BB11-8F15C73B968B}">
  <ds:schemaRefs/>
</ds:datastoreItem>
</file>

<file path=customXml/itemProps11.xml><?xml version="1.0" encoding="utf-8"?>
<ds:datastoreItem xmlns:ds="http://schemas.openxmlformats.org/officeDocument/2006/customXml" ds:itemID="{22822D92-DBEB-4CE4-807D-3AEC6A540E66}">
  <ds:schemaRefs/>
</ds:datastoreItem>
</file>

<file path=customXml/itemProps12.xml><?xml version="1.0" encoding="utf-8"?>
<ds:datastoreItem xmlns:ds="http://schemas.openxmlformats.org/officeDocument/2006/customXml" ds:itemID="{A4CF8877-E7F1-48AB-91D6-ABB90EEF567E}">
  <ds:schemaRefs/>
</ds:datastoreItem>
</file>

<file path=customXml/itemProps13.xml><?xml version="1.0" encoding="utf-8"?>
<ds:datastoreItem xmlns:ds="http://schemas.openxmlformats.org/officeDocument/2006/customXml" ds:itemID="{1CA38ADF-805D-430D-87B0-C52F236193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stok_2024</vt:lpstr>
      <vt:lpstr>Условия работы</vt:lpstr>
      <vt:lpstr>Прайс-лист на услуги питомника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USPEH</dc:creator>
  <cp:lastModifiedBy>Елена Иванова</cp:lastModifiedBy>
  <dcterms:created xsi:type="dcterms:W3CDTF">2023-12-05T14:21:00Z</dcterms:created>
  <dcterms:modified xsi:type="dcterms:W3CDTF">2024-11-12T06:51:13Z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1049-12.2.0.17119</vt:lpwstr>
  </property>
  <property fmtid="{D5CDD505-2E9C-101B-9397-08002B2CF9AE}" pid="3" name="ICV">
    <vt:lpwstr>2046A3F1FE6C48028E912E9E83DDE1E2_13</vt:lpwstr>
  </property>
</Properties>
</file>